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195" windowHeight="846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<sst xmlns="http://schemas.openxmlformats.org/spreadsheetml/2006/main" count="1389" uniqueCount="352">
  <si>
    <t>Գնման առարկայի</t>
  </si>
  <si>
    <t>Անվանումը</t>
  </si>
  <si>
    <t>Առկա ֆինանսական միջոցներով</t>
  </si>
  <si>
    <t>Ընդհանուր</t>
  </si>
  <si>
    <t>Բաժին</t>
  </si>
  <si>
    <t>Խումբ</t>
  </si>
  <si>
    <t>Դաս</t>
  </si>
  <si>
    <t>Ծրագիր</t>
  </si>
  <si>
    <t>Բյուջե</t>
  </si>
  <si>
    <t>Արտաբյուջե</t>
  </si>
  <si>
    <t>ՀՀ ԱՆ ՊԱԳ և սեփական միջոցներ</t>
  </si>
  <si>
    <t>Պարզաբանման</t>
  </si>
  <si>
    <t>Մասնակիցների անվանումները</t>
  </si>
  <si>
    <t>ԱԱՀ</t>
  </si>
  <si>
    <t>ընդհանուր</t>
  </si>
  <si>
    <t>Այլ տեղեկություններ</t>
  </si>
  <si>
    <t>Տվյալներ մերժված հայտերի մասին</t>
  </si>
  <si>
    <t>Մասնակցի անվանումը</t>
  </si>
  <si>
    <t>Գնային առաջարկ</t>
  </si>
  <si>
    <t>Ընտրված մասնակից</t>
  </si>
  <si>
    <t>Պայմանագրի համարը</t>
  </si>
  <si>
    <t>Բանկային հաշիվ</t>
  </si>
  <si>
    <t>Հեռախոս</t>
  </si>
  <si>
    <t>agarak-hosp@mail.ru</t>
  </si>
  <si>
    <t>Չափաբաժին</t>
  </si>
  <si>
    <t>Գնման ընթացակարգի ընտրության հիմնավորումը</t>
  </si>
  <si>
    <t>չ/մ</t>
  </si>
  <si>
    <t>Նախահաշվային գինը /ՀՀ դրամ/</t>
  </si>
  <si>
    <t>Համառոտ նկարագրությունը (տեխնիկական բնութագիրը)</t>
  </si>
  <si>
    <t>Պայմանագրով նախատեսված համառոտ նկարագրությունը (տեխնիկական բնութագիրը)</t>
  </si>
  <si>
    <t>հիվանդանոցային</t>
  </si>
  <si>
    <t>արտահիվանդանոցային</t>
  </si>
  <si>
    <t>Հրավերը ուղարկելու կամ հրապարակելու ամսաթիվը</t>
  </si>
  <si>
    <t>...</t>
  </si>
  <si>
    <t>Հրավերի վերաբերյալ պարզաբանումների ամսաթիվը</t>
  </si>
  <si>
    <t>Հարցադրման ստացման</t>
  </si>
  <si>
    <t>Հ/Հ</t>
  </si>
  <si>
    <t>Յուրաքանչյուր մասնակցի հայտով ներկայացված գները</t>
  </si>
  <si>
    <t>Գինն առանց ԱԱՀ</t>
  </si>
  <si>
    <t>Առկա ֆի-նանսական միջոցներով7</t>
  </si>
  <si>
    <t>Առկա ֆի-նանսական միջոցներով8</t>
  </si>
  <si>
    <t>Առկա ֆ-ինանսական միջոցներով9</t>
  </si>
  <si>
    <t>Գնահատման արդյունքները ( բավարար կամ անբավարար)</t>
  </si>
  <si>
    <t>Ընտրված մասնակցի որոշման ամսաթիվը</t>
  </si>
  <si>
    <t>Անգործության ժամկետը</t>
  </si>
  <si>
    <t>Անգործության ժամկետի սկիզբ</t>
  </si>
  <si>
    <t>Անգործության ժամկետի ավարտ</t>
  </si>
  <si>
    <t>Ընտրված մասնակցին պայմանագիր կնքելու առաջարկը ծանուցելու ամսաթիվը</t>
  </si>
  <si>
    <t>Ընտրված մասնակցի կողմից ստորագրված  պայմանագիրը պատվիրատուի մոտ մուտքագրելու  ամսաթիվը</t>
  </si>
  <si>
    <t>Պատվիրատուի կողմից պայամանգիրը ստորագրելու  ամսաթիվը</t>
  </si>
  <si>
    <t>Պայմանագիր</t>
  </si>
  <si>
    <t>Կնքման ամսա-թիվը</t>
  </si>
  <si>
    <t>Կատար-ման վերջ-նաժամ-կետը</t>
  </si>
  <si>
    <t>Կանխա-վճարի չափը</t>
  </si>
  <si>
    <t>Գինը /ՀՀ դրամ/</t>
  </si>
  <si>
    <t>Ընտրված մասնակցի (մասնակիցների) անվանումը և հասցեն</t>
  </si>
  <si>
    <t>Հասցե, հեռ.</t>
  </si>
  <si>
    <t>Էլ. Փոստ</t>
  </si>
  <si>
    <t>7Լրացնել տվյալ ընթացակարգի շրջանակներում առաջարկված գումարի չափը առանց ԱԱՀ,իսկ առաջարկված ընդհանուր գումարը  առանց ԱԱՀ լրացնել կողքի՝ &lt;&lt;ընդհանուր&gt;&gt; սյունակում:</t>
  </si>
  <si>
    <t>8Լրացնել տվյալ ընթացակարգի շրջանակներում առաջարկված գումարից  հաշվարկված  ԱԱՀ-ն,իսկ առաջարկված ընդհանուր գումարից  հաշվարկված  ԱԱՀ-ն  լրացնել կողքի՝ &lt;&lt;ընդհանուր&gt;&gt; սյունակում:</t>
  </si>
  <si>
    <t>9Լրացնել տվյալ ընթացակարգի շրջանակներում առաջարկված գումարի չափը՝ ներառյալ   ԱԱՀ-ն,իսկ առաջարկված ընդհանուր գումարը՝  ներառյալ  ԱԱՀ-ն,  լրացնել կողքի՝ &lt;&lt;ընդհանուր&gt;&gt; սյունակում:</t>
  </si>
  <si>
    <r>
      <t xml:space="preserve">10 Եթե պայմանագիրը կնքվելու է ընդհանուր արժեքով , սակայն նախատեսված են ավելի քիչ միջոցներ , ապա ընդհանուր գինը լրացնել տվյալ սյունակում, իսկ առկա ֆինանսական միջոցների մասով  </t>
    </r>
    <r>
      <rPr>
        <sz val="8"/>
        <color indexed="8"/>
        <rFont val="Calibri"/>
        <family val="2"/>
      </rPr>
      <t>‹‹</t>
    </r>
    <r>
      <rPr>
        <sz val="8"/>
        <color indexed="8"/>
        <rFont val="GHEA Grapalat"/>
        <family val="3"/>
      </rPr>
      <t>Առկա ֆինանսական միջոցներով</t>
    </r>
    <r>
      <rPr>
        <sz val="8"/>
        <color indexed="8"/>
        <rFont val="Calibri"/>
        <family val="2"/>
      </rPr>
      <t xml:space="preserve"> ››</t>
    </r>
    <r>
      <rPr>
        <sz val="8"/>
        <color indexed="8"/>
        <rFont val="GHEA Grapalat"/>
        <family val="3"/>
      </rPr>
      <t>սյունյակում:</t>
    </r>
  </si>
  <si>
    <t>11 Չի լրացվում, եթե պայմանագրի կողմ է հանդիսանում Հայաստանի Հանրապետությունում հարկ վճարողի հաշվ/ հաշիվ  չունեցող անձ:</t>
  </si>
  <si>
    <t>Այլ անհրաժեշտ տեղե-կություններ</t>
  </si>
  <si>
    <t>Սույն հայտարարության հետ կապված լրացուցիչ տեղեկություններ ստանալու համար կարող եք դիմել գնումների համակարգող</t>
  </si>
  <si>
    <t xml:space="preserve">Անուն, ազգանուն </t>
  </si>
  <si>
    <t>Էլ.փոստի հասցեն</t>
  </si>
  <si>
    <t>Արմինե Վարդանյան</t>
  </si>
  <si>
    <t>Պատվիրատու՝</t>
  </si>
  <si>
    <r>
      <rPr>
        <sz val="11"/>
        <color indexed="8"/>
        <rFont val="Calibri"/>
        <family val="2"/>
      </rPr>
      <t>‹‹</t>
    </r>
    <r>
      <rPr>
        <sz val="11"/>
        <color indexed="8"/>
        <rFont val="GHEA Grapalat"/>
        <family val="3"/>
      </rPr>
      <t>Մեղրու տարածաշրջանային բժշկական կենտրոն</t>
    </r>
    <r>
      <rPr>
        <sz val="11"/>
        <color indexed="8"/>
        <rFont val="Calibri"/>
        <family val="2"/>
      </rPr>
      <t>››</t>
    </r>
    <r>
      <rPr>
        <sz val="11"/>
        <color indexed="8"/>
        <rFont val="GHEA Grapalat"/>
        <family val="3"/>
      </rPr>
      <t xml:space="preserve"> ՓԲԸ</t>
    </r>
  </si>
  <si>
    <r>
      <t>ՀՎՀՀ</t>
    </r>
    <r>
      <rPr>
        <sz val="10"/>
        <color indexed="8"/>
        <rFont val="GHEA Grapalat"/>
        <family val="3"/>
      </rPr>
      <t>11 անձնագրի համարը և սերիան</t>
    </r>
  </si>
  <si>
    <t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</t>
  </si>
  <si>
    <t>Գնման գործընթացի վերաբերյալ ներկայացված բողոքները և դրանց վերաբերյալ կայացված որոշումները</t>
  </si>
  <si>
    <r>
      <t xml:space="preserve">Մասնակիցների ներգրավման նպատակով </t>
    </r>
    <r>
      <rPr>
        <sz val="8"/>
        <color indexed="8"/>
        <rFont val="Calibri"/>
        <family val="2"/>
      </rPr>
      <t>‹‹</t>
    </r>
    <r>
      <rPr>
        <sz val="8"/>
        <color indexed="8"/>
        <rFont val="GHEA Grapalat"/>
        <family val="3"/>
      </rPr>
      <t>Գնումների մասին</t>
    </r>
    <r>
      <rPr>
        <sz val="8"/>
        <color indexed="8"/>
        <rFont val="Calibri"/>
        <family val="2"/>
      </rPr>
      <t>››</t>
    </r>
    <r>
      <rPr>
        <sz val="8"/>
        <color indexed="8"/>
        <rFont val="GHEA Grapalat"/>
        <family val="3"/>
      </rPr>
      <t>ՀՀ օրենքի համաձայն իրականացված հրապարակումների մասին տեղեկությունները</t>
    </r>
  </si>
  <si>
    <t>ՀՀ դրամ</t>
  </si>
  <si>
    <t>Առկա ֆինանսա-կան միջոցներով</t>
  </si>
  <si>
    <t>Քանակը</t>
  </si>
  <si>
    <t>Գնման ֆինանսավորման աղբյուրը՝ ըստ բյուջետային  ծախսերի գործառական դասակարգման</t>
  </si>
  <si>
    <t>Հրավերում կատարված փոփոխությունների ամսաթիվը</t>
  </si>
  <si>
    <t>Չափաբա-ժին</t>
  </si>
  <si>
    <t xml:space="preserve">Ընդհանուր </t>
  </si>
  <si>
    <t xml:space="preserve"> </t>
  </si>
  <si>
    <t>028660687</t>
  </si>
  <si>
    <t>ՀԱՅՏԱՐԱՐՈՒԹՅՈՒՆ</t>
  </si>
  <si>
    <t>ԿՆՔՎԱԾ ՊԱՅՄԱՆԱԳՐԵՐԻ ՄԱՍԻՆ</t>
  </si>
  <si>
    <t xml:space="preserve">Ծրարը կազմելու և ներկա-յացնելու համա-պատաս-խանութ-յունը 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</si>
  <si>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</si>
  <si>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</si>
  <si>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գոր-ծունեութ-յան համապատասխանություն պայմանագրով նախատեսված գործունեությանը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</si>
  <si>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</si>
  <si>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</si>
  <si>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</si>
  <si>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</si>
  <si>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t>հաբ</t>
  </si>
  <si>
    <t>սրվակ</t>
  </si>
  <si>
    <t>պարկուճ</t>
  </si>
  <si>
    <r>
      <t xml:space="preserve">Ծանոթություն՝    </t>
    </r>
    <r>
      <rPr>
        <sz val="8"/>
        <color indexed="8"/>
        <rFont val="GHEA Grapalat"/>
        <family val="3"/>
      </rPr>
      <t>Հայտերի մերժման այլ հիմքեր։</t>
    </r>
  </si>
  <si>
    <t>մոմիկ</t>
  </si>
  <si>
    <t xml:space="preserve">ատրակուրիում (ատրակուրիումի բեզիլատ)                                                                                   </t>
  </si>
  <si>
    <t>ֆլակոն</t>
  </si>
  <si>
    <t>փաթեթ</t>
  </si>
  <si>
    <t>լիտր</t>
  </si>
  <si>
    <t>&lt;&lt;Նատալի ֆարմ&gt;&gt; ՍՊԸ</t>
  </si>
  <si>
    <t>‹‹ Նատալի ֆարմ ›  ՍՊԸ</t>
  </si>
  <si>
    <t>‹‹ Նատալի ֆարմ››  ՍՊԸ</t>
  </si>
  <si>
    <t>ՀՀ ք. Երևան, Տիչինա 3-րդ նրբ. 2/2,  հեռ.010-744212,010-744214</t>
  </si>
  <si>
    <t>natalipharm@bk.ru</t>
  </si>
  <si>
    <t>shogakat.bagdasaryan@mail.ru</t>
  </si>
  <si>
    <t>1570005065330100</t>
  </si>
  <si>
    <t>01222567</t>
  </si>
  <si>
    <t>պլ/փաթ</t>
  </si>
  <si>
    <t>հատ</t>
  </si>
  <si>
    <t>&lt;&lt; Արֆարմացիա &gt;&gt;  ՍՊԸ</t>
  </si>
  <si>
    <t>&lt;&lt; Վագա ֆարմ&gt;&gt;  ՍՊԸ</t>
  </si>
  <si>
    <t>&lt;&lt; Թեոֆարմա Իմպորտ&gt;&gt;  ՍՊԸ</t>
  </si>
  <si>
    <t>‹‹ Արֆարմացիա›› ՓԲԸ</t>
  </si>
  <si>
    <t>‹‹ Վագա ֆարմ ›› ՍՊԸ</t>
  </si>
  <si>
    <t>‹‹ Արֆարմացիա››  ՓԲԸ</t>
  </si>
  <si>
    <t>arpharm.erevan@yandex.ru</t>
  </si>
  <si>
    <t>163008100220</t>
  </si>
  <si>
    <t>02505735</t>
  </si>
  <si>
    <t>Ք. Երևան. 0064 Րաֆֆու 111, հեռ. 060-75-99-99</t>
  </si>
  <si>
    <t>Ք. Երևան. Աբովյանի 23, հեռ. 094277400</t>
  </si>
  <si>
    <t>‹‹ Թեոֆարմա Իմպորտ››  ՍՊԸ</t>
  </si>
  <si>
    <t>Ք. Երևան, Գ. Շերամի 92/3, հեռ. 010720880</t>
  </si>
  <si>
    <t>00471216</t>
  </si>
  <si>
    <t>‹‹ Վագա ֆարմ››  ՍՊԸ</t>
  </si>
  <si>
    <t xml:space="preserve">ՀՀ ք. Երևան,Ֆիզկուլտուրնիկների 8,հեռ 010-739930 </t>
  </si>
  <si>
    <t>vagapharm@web.am</t>
  </si>
  <si>
    <t>01536316</t>
  </si>
  <si>
    <t xml:space="preserve"> ՀՀ գնումների մասին օրենքի 15հոդված 6-րդ կետ և  18 հոդված 1-ին կետի 3-րդ ենթակետ:</t>
  </si>
  <si>
    <t>‹‹ Թեոֆարմա  Իմպորտ›› ՍՊԸ</t>
  </si>
  <si>
    <t>220513330294000</t>
  </si>
  <si>
    <t>163008152163</t>
  </si>
  <si>
    <t>&lt;&lt; Էմ Դի Էյ Թրեյդ&gt;&gt;  ՍՊԸ</t>
  </si>
  <si>
    <t>11.01.2021թ.</t>
  </si>
  <si>
    <t>30.12.2021թ.</t>
  </si>
  <si>
    <t>‹‹Էմ Դի Էյ Թրեյդ ›› ՍՊԸ</t>
  </si>
  <si>
    <t>‹‹ Էմ Դի Էյ Թրեյդ››  ՍՊԸ</t>
  </si>
  <si>
    <t>mda.trade@yandex.ru</t>
  </si>
  <si>
    <t xml:space="preserve">19300653151400 </t>
  </si>
  <si>
    <t xml:space="preserve">02828767   </t>
  </si>
  <si>
    <t>Պատվիրատու` "Մեղրու ՏԲԿ" ՓԲԸ-ն, ստորև ներկայացնում է իր կարիքների համար  դեղորայքի և պատվաս-տանյութերի  ձեռքբերման նպատակով կազմակերպված  "ՄՏԲԿ-ԳՀԱՊՁԲ-21/3 ծածկագրով գնման ըթացակարգի  արդյունքում  2021թվականի հունվարի 15-ին կնքված N ՄՏԲԿ-ԳՀԱՊՁԲ-21/3-1,  N ՄՏԲԿ-ԳՀԱՊՁԲ-21/3-2 ,                      N ՄՏԲԿ-ԳՀԱՊՁԲ-21/3-3 ,N ՄՏԲԿ-ԳՀԱՊՁԲ-21/3-4, N ՄՏԲԿ-ԳՀԱՊՁԲ-21/3-5       պայմանագրերի մասին տեղեկատվությունը:</t>
  </si>
  <si>
    <t xml:space="preserve">նատրիումի քլորիդ                                                                                                                                     </t>
  </si>
  <si>
    <t xml:space="preserve">նատրիումի քլորիդ                                                                                                                                         </t>
  </si>
  <si>
    <t xml:space="preserve">նատրիումի քլորիդ                                                                                                                                    </t>
  </si>
  <si>
    <t>Նարինե</t>
  </si>
  <si>
    <t xml:space="preserve">նեբիվոլոլ (նեբիվոլոլի հիդրոքլորիդ) </t>
  </si>
  <si>
    <t xml:space="preserve">նեբիվոլոլ (նեբիվոլոլի հիդրոքլորիդ), հիդրոքլորոթիազիդ                                                                                                                          </t>
  </si>
  <si>
    <t xml:space="preserve">նալիդիքսաթթու                                                                                                      </t>
  </si>
  <si>
    <t>նիկոտինաթթու</t>
  </si>
  <si>
    <t xml:space="preserve">նիմեսուլիդ                                                                                                     </t>
  </si>
  <si>
    <t xml:space="preserve">նիտրոգլիցերին                                                                                              </t>
  </si>
  <si>
    <t xml:space="preserve">գլիցերիլի եռնիտրատ                                             </t>
  </si>
  <si>
    <t xml:space="preserve">նիֆեդիպին                                                                                                              </t>
  </si>
  <si>
    <t>նիֆուրօքսազիդ</t>
  </si>
  <si>
    <t xml:space="preserve">պերինդոպրիլ արգինին, ինդապամիդ </t>
  </si>
  <si>
    <t xml:space="preserve">պերինդոպրիլ արգինին, ինդապամիդ                                                                                                    </t>
  </si>
  <si>
    <t xml:space="preserve">պերինդոպրիլ (պերինդոպրիլ արգինին), ինդապամիդ                                                                                                                                    </t>
  </si>
  <si>
    <t xml:space="preserve">նորֆլօքսացին                                                                      </t>
  </si>
  <si>
    <t xml:space="preserve">դրոտավերին (դրոտավերինի հիդրոքլորիդ)                                                                                                                      </t>
  </si>
  <si>
    <t xml:space="preserve">դրոտավերին (դրոտավերինի հիդրոքլորիդ)                                                                                                                       </t>
  </si>
  <si>
    <t xml:space="preserve">պրոկային                                                                        </t>
  </si>
  <si>
    <t xml:space="preserve">պրոկային                                                                                          (պրոկայինի հիդրոքլորիդ)                                                                         </t>
  </si>
  <si>
    <t xml:space="preserve">իբուպրոֆեն                                                                                               </t>
  </si>
  <si>
    <t xml:space="preserve">պապավերինի հիդրոքլորիդ                                                                       </t>
  </si>
  <si>
    <t xml:space="preserve">պարացետամոլ                                                                                                                                               </t>
  </si>
  <si>
    <t xml:space="preserve">պարացետամոլ                                                                           </t>
  </si>
  <si>
    <t xml:space="preserve">մետամիզոլ (մետամիզոլ նատրիում), պարացետամոլ, կոֆեին, ֆենոբարբիտալ, կոդեին (կոդեինի ֆոսֆատ)             </t>
  </si>
  <si>
    <t xml:space="preserve">ցիկլոպենտոլատ (ցիկլոպենտոլատի հիդրոքլորիդ) </t>
  </si>
  <si>
    <t>կատվախոտ դեղատու, պատրինջ դեղատու, անանուխ պղպեղային                                                                           valeriana officinalis, melissa officinalis, mentha piperita</t>
  </si>
  <si>
    <t xml:space="preserve">պիրացետամ                                                                   </t>
  </si>
  <si>
    <t xml:space="preserve">պիրիդօքսինի հիդրոքլորիդ                                                                             </t>
  </si>
  <si>
    <t xml:space="preserve">պրոպոֆոլ                                                                                                         </t>
  </si>
  <si>
    <t xml:space="preserve">դեքստրան (դեքստրան 70)                                                         </t>
  </si>
  <si>
    <t xml:space="preserve">տրիմետազիդին (տրիմետազիդինի դիհիդրոքլորիդ)                                                                                                </t>
  </si>
  <si>
    <t xml:space="preserve">պերինդոպրիլի արգինին, ամլոդիպին                                                                                                  </t>
  </si>
  <si>
    <t xml:space="preserve">պերինդոպրիլ (պերինդոպրիլի արգինին)                                                                                            </t>
  </si>
  <si>
    <t xml:space="preserve">նեոստիգմին                                                                  </t>
  </si>
  <si>
    <t xml:space="preserve">թրիմեպերիդին (թրիմեպերիդինի հիդրոքլորիդ)                                             </t>
  </si>
  <si>
    <t>ջրածնի  պերօքսիդ</t>
  </si>
  <si>
    <t xml:space="preserve">նատրիումի քլորիդ, կալիումի քլորիդ, նատրիումի ցիտրատ, անջուր գլյուկոզ                            </t>
  </si>
  <si>
    <t xml:space="preserve">դիազեպամ                                                                                          </t>
  </si>
  <si>
    <t xml:space="preserve">շնաձկան լյարդի յուղ, ֆենիլէֆրին (ֆենիլէֆրինի հիդրոքլորիդ)                                                                                                                   </t>
  </si>
  <si>
    <t xml:space="preserve">դեքստրան (դեքստրան 40)                                                                                     </t>
  </si>
  <si>
    <t xml:space="preserve">նատրիումի քլորիդ, կալիումի քլորիդ, կալցիումի քլորիդ                                                                  </t>
  </si>
  <si>
    <t>ռիսպերիդոն</t>
  </si>
  <si>
    <t xml:space="preserve">էթակրիդինի լակտատ </t>
  </si>
  <si>
    <t xml:space="preserve">սալբուտամոլ                                                                  </t>
  </si>
  <si>
    <t xml:space="preserve">սալբուտամոլ (սալբուտամոլի սուլֆատ)                                                                                                                     </t>
  </si>
  <si>
    <t xml:space="preserve">սենոզիդներ A, B                                                              </t>
  </si>
  <si>
    <t xml:space="preserve">սիմվաստատին                                                                                            </t>
  </si>
  <si>
    <t xml:space="preserve">էշոլցիայի հանուկ, սզնու հանուկ, մագնեզիումի օքսիդ                                                         </t>
  </si>
  <si>
    <t xml:space="preserve">ֆլուոցինոլոնի ացետոնիդ                                                                                  </t>
  </si>
  <si>
    <t xml:space="preserve">քլորամֆենիկոլ                                                                 </t>
  </si>
  <si>
    <t xml:space="preserve">արյունատրամալուծիչ հորթի արյունից սպիտակուցազերծ                                                                                                                          </t>
  </si>
  <si>
    <t xml:space="preserve">արյունատրամալուծիչ հորթի արյունից սպիտակուցազերծ, պոլիդոկանոլ                                                                                </t>
  </si>
  <si>
    <t xml:space="preserve">արյունատրամալուծիչ հորթի արյունից սպիտակուցազերծ
</t>
  </si>
  <si>
    <t>սուլֆասալազին</t>
  </si>
  <si>
    <t xml:space="preserve">սուլֆոկամֆորաթթու, պրոկայինի հիմք                                                                        </t>
  </si>
  <si>
    <t xml:space="preserve">քլորոպիրամին (քլորոպիրամինի հիդրոքլորիդ)                                                                                 </t>
  </si>
  <si>
    <t xml:space="preserve">քլորոպիրամին (քլորոպիրամինի հիդրոքլորիդ)                                                                            </t>
  </si>
  <si>
    <t xml:space="preserve">մետամիզոլ (մետամիզոլ նատրիում), պիտոֆենոն (պիտոֆենոնի հիդրոքլորիդ), ֆենպիվերինիում բրոմիդ                                                   </t>
  </si>
  <si>
    <t xml:space="preserve">մետամիզոլ (մետամիզոլի նատրիումական մոնոհիդրատ), պիտոֆենոն (պիտոֆենոնի հիդրոքլորիդ), ֆենպիվերինիումի բրոմիդ                    </t>
  </si>
  <si>
    <t xml:space="preserve">էթանոլ                                                                                                    </t>
  </si>
  <si>
    <t xml:space="preserve">դիքլորոբենզիլ սպիրտ, ամիլմետակրեզոլ                                                                                               </t>
  </si>
  <si>
    <t xml:space="preserve">ստրոֆանտին  Կ                                                                                                  </t>
  </si>
  <si>
    <t xml:space="preserve">մենթոլի լուծույթ մենթիլ իզովալերաթթվում                                                                                                          </t>
  </si>
  <si>
    <t xml:space="preserve">ֆենոբարբիտալ, էթիլբրոմիզովալերիանաթթու                                                                                </t>
  </si>
  <si>
    <t xml:space="preserve">վալացիկլովիր                                                                           </t>
  </si>
  <si>
    <t xml:space="preserve">վարֆարին (վարֆարին նատրիում)                                                           </t>
  </si>
  <si>
    <t xml:space="preserve">վերապամիլ (վերապամիլի հիդրոքլորիդ)                                                                                                                     </t>
  </si>
  <si>
    <t xml:space="preserve">սպիրոնոլակտոն                                                                                                  </t>
  </si>
  <si>
    <t xml:space="preserve">մօքսիֆլօքսացի ն(մօքսիֆլօքսացինի հիդրոքլորիդ), դեքսամեթազոն (դեքսամեթազոնի  ֆոսֆատ) </t>
  </si>
  <si>
    <t xml:space="preserve">մենադիոնի  նատրիումի բիսուլֆիտ                                                                  </t>
  </si>
  <si>
    <t xml:space="preserve">խոլեկալցիֆերոլ </t>
  </si>
  <si>
    <t xml:space="preserve">թիամին (թիամինի հիդրոքլորիդ), ռիբոֆլավին (ռիբոֆլավինի նատրիումական ֆոսֆատ), պիրիդօքսին (պիրիդօքսինի հիդրոքլորիդ), նիկոտինամիդ                                                                                              </t>
  </si>
  <si>
    <t xml:space="preserve">դիկլոֆենակ (դիկլոֆենակի դիէթիլամին)                                                                                             </t>
  </si>
  <si>
    <t>տամսուլոզին (տամսուլոզինի հիդրոքլորիդ)</t>
  </si>
  <si>
    <t>տամօքսիֆեն (տամօքսիֆենի ցիտրատ)</t>
  </si>
  <si>
    <t>երկաթի սուլֆատ</t>
  </si>
  <si>
    <t xml:space="preserve">մետամիզոլ (մետամիզոլ նատրիում), տրիացետոամին 4-տոլուենսուլֆոնատ                                                            </t>
  </si>
  <si>
    <t xml:space="preserve">տետրացիկլին                                                                                                                                   </t>
  </si>
  <si>
    <t xml:space="preserve">տետրացիկլին                                                                                                                               </t>
  </si>
  <si>
    <t xml:space="preserve">երկաթ (երկաթի գլյուկոնատ), մանգան (մանգանի գլյուկոնատ), պղինձ (պղնձի գլյուկոնատ)                                                                        </t>
  </si>
  <si>
    <t xml:space="preserve">տրամադոլ (տրամադոլի հիդրոքլորիդ)                                                                                                                           </t>
  </si>
  <si>
    <t>տրանեքսամաթթու</t>
  </si>
  <si>
    <t xml:space="preserve">տրանեքսամաթթու 
</t>
  </si>
  <si>
    <t xml:space="preserve">պերինդոպրիլ (պերինդոպրիլի արգինին), ինդապամիդ, ամլոդիպին (ամլոդիպինի բեզիլատ)                           </t>
  </si>
  <si>
    <t xml:space="preserve">մետոկլոպրամիդ (մետոկլոպրամիդի հիդրոքլորիդի մոնոհիդրատ)                                                                                                         </t>
  </si>
  <si>
    <t xml:space="preserve">ցեֆազոլին (ցեֆազոլինի նատրիումական աղ)                                                             </t>
  </si>
  <si>
    <t xml:space="preserve">պարացետամոլ                                                                                </t>
  </si>
  <si>
    <t>ցեֆտրիաքսոն (ցեֆտրիաքսոնի նատրիում)</t>
  </si>
  <si>
    <t xml:space="preserve">ցիանոկոբալամին                                                                                               </t>
  </si>
  <si>
    <t xml:space="preserve">ցինարիզին                                                                                         </t>
  </si>
  <si>
    <t>լուծ/կ/ն 9մգ/մլ, 250մլ պլ/փաթեթ</t>
  </si>
  <si>
    <t>լուծ/կ/ն 9մգ/մլ, 500մլ  պլ/փաթեթ</t>
  </si>
  <si>
    <t>լուծ/կ/ն 100մգ/մլ, 50մլ պլ/փաթեթ</t>
  </si>
  <si>
    <t>դեղահատ</t>
  </si>
  <si>
    <t>դ/հ 5մգ</t>
  </si>
  <si>
    <t xml:space="preserve">դ/հ թ/պ 5մգ+12,5մգ                                                                             </t>
  </si>
  <si>
    <t xml:space="preserve">դ/պ 500մգ </t>
  </si>
  <si>
    <t xml:space="preserve">լուծ/ներ 10մգ/մլ,1մլ սրվ </t>
  </si>
  <si>
    <t xml:space="preserve">դ/փոշի բերանում լուծվող 100մգ, 2գ փաթեթ   </t>
  </si>
  <si>
    <t xml:space="preserve">խտանյութ կ/ն լուծույթի 5մգ/1,5մլ   1,5մլ սրվ  </t>
  </si>
  <si>
    <t xml:space="preserve">դ/հ ենթալեզվային, 0,5մգ </t>
  </si>
  <si>
    <t xml:space="preserve">դհ/թպ 10մգ   </t>
  </si>
  <si>
    <t>դեղակախույտ ներքին ընդունման,220մգ/5մլ 100մլ ֆլակոն</t>
  </si>
  <si>
    <t>դեղահատ թ/պ  2,5մգ+0,625մգ</t>
  </si>
  <si>
    <t>դեղահատ թ/պ  5մգ+1,25մգ</t>
  </si>
  <si>
    <t>դեղահատ թ/պ  10մգ+2,5մգ</t>
  </si>
  <si>
    <t xml:space="preserve">դ/հ 400մգ  </t>
  </si>
  <si>
    <t>լուծ/ներ 40մգ/2մլ  2մլ  սրվակ</t>
  </si>
  <si>
    <t xml:space="preserve">դ/հ 40մգ  </t>
  </si>
  <si>
    <t>լուծ/ներ 5մգ/մլ 5մլ  սրվակ</t>
  </si>
  <si>
    <t>լուծ/ներ 5մգ/մլ 250մլ  պլ/փաթեթ</t>
  </si>
  <si>
    <t>դեղակախույթ ներքին ընդունման նարնջի համով  20մգ/մլ  100մլ ֆլակոն</t>
  </si>
  <si>
    <t>լուծ/ներ 20մգ/մլ, 2մլ   սրվակ</t>
  </si>
  <si>
    <t xml:space="preserve">մոմիկ ուղիղաղիքային  20մգ </t>
  </si>
  <si>
    <t xml:space="preserve">դ/հ  500մգ </t>
  </si>
  <si>
    <t>լուծ կ/ն 10մգ/մլ, 100մլ պլաստիկե փաթեթ</t>
  </si>
  <si>
    <t>դեղահատ   300մգ+300մգ+50մգ+ 10մգ+8մգ</t>
  </si>
  <si>
    <t>ակնակաթիլներ  10մգ/մլ  5մլ  սրվակ</t>
  </si>
  <si>
    <t xml:space="preserve">դեղահատ   թ/պ  35մգ+17,5մգ+ 17,5մգ </t>
  </si>
  <si>
    <t>լուծ/ներ 200մգ/մլ 5մլ սրվակ</t>
  </si>
  <si>
    <t>լուծույթ  մ/մ ե/մ ն/ե  50մգ/մլ 1մլ  սրվակ</t>
  </si>
  <si>
    <t xml:space="preserve">կիթ ներարկման 10մգ/մլ 20մլ №5 </t>
  </si>
  <si>
    <t>լուծույթ կ/ն 60մգ/մլ ,250մլ  պլ/փաթեթ</t>
  </si>
  <si>
    <t xml:space="preserve">դ/հ  թ/պ կարգավորվող ձերբազատմամբ 35մգ  </t>
  </si>
  <si>
    <t xml:space="preserve">դ/հ 5մգ+5մգ, 5մգ </t>
  </si>
  <si>
    <t xml:space="preserve">դ/հ թ/պ 10մգ </t>
  </si>
  <si>
    <t>լուծ/ներ 0,5մգ/մլ, 1մլ  սրվակ</t>
  </si>
  <si>
    <t xml:space="preserve">լուծ/ներ մ/մ ե/մ   20մգ/մլ, 1մլ  սրվակ                                                                           </t>
  </si>
  <si>
    <t>լուծույթ 33%  30մլ  ֆլակոն</t>
  </si>
  <si>
    <t>լուծույթ 3% 100մլ ֆլակոն</t>
  </si>
  <si>
    <t xml:space="preserve">դ/փոշի  դեղաչափված 3,5մգ+2,5մգ+2,9մգ+ 10մգ,  18,9գ փաթեթներ </t>
  </si>
  <si>
    <t>լուծ/ներ մ/մ ն/ե 5մգ/1մլ, 2մլ  սրվակ</t>
  </si>
  <si>
    <t xml:space="preserve">մոմիկներ ուղիղաղիքային 60մգ+5մգ                                                                                                              </t>
  </si>
  <si>
    <t>լուծույթ  կ/ն 100մգ/մլ, 250մլ  պլ/փաթեթ</t>
  </si>
  <si>
    <t xml:space="preserve">լուծույթ  կ/ն 8,6մգ/մլ+0,3մգ/մլ+0,49մգ/մլ, 250մլ պլ/փաթեթ  </t>
  </si>
  <si>
    <t>լուծույթ  կ/ն 8,6մգ/մլ+0,3մգ/մլ+0,49մգ/մլ, 500մլ  պլ/փաթեթ</t>
  </si>
  <si>
    <t>դ/հ թ/պ 2մգ</t>
  </si>
  <si>
    <t>դ/փ արտաքին կիրառման լուծույթի  100մլ  0,1գ ֆլակոն</t>
  </si>
  <si>
    <t xml:space="preserve">դ/հ  2մգ </t>
  </si>
  <si>
    <t>ցողացիր շնչառման 100մկգ/դեղաչափ 10մլ հատ</t>
  </si>
  <si>
    <t xml:space="preserve">դեղահատ   70մգ </t>
  </si>
  <si>
    <t xml:space="preserve">դեղահատ  թ/պ 20մգ </t>
  </si>
  <si>
    <t xml:space="preserve">դեղահատ  թ/պ 20մգ+75մգ+124,35մգ  </t>
  </si>
  <si>
    <t>քսուք 0,25մգ/գ 15գ  պարկուճ</t>
  </si>
  <si>
    <t>քսուք 100մգ/գ, 25 գ պարկուճ</t>
  </si>
  <si>
    <t xml:space="preserve">լուծ/ներ մ/մ ն/ե 42,5մգ/մլ,  5մլ </t>
  </si>
  <si>
    <t xml:space="preserve">մածուկ  տեղային կիրառման 2.125մգ/գ+10մգ/գ, 5գ </t>
  </si>
  <si>
    <t xml:space="preserve">դոնդող  գել 4.15մգ/գ, 20գ  պարկուճ </t>
  </si>
  <si>
    <t>դեղահատեր թ/պ 500մգ</t>
  </si>
  <si>
    <t>լուծ/ներ 49,6մգ/մլ+ 50,4մգ/մլ, 100մգ/մլ, 2մլ  սրվակ</t>
  </si>
  <si>
    <t>լուծ/ներ 20մգ/մլ, 1մլ սրվակ</t>
  </si>
  <si>
    <t xml:space="preserve">դ/հ 25մգ </t>
  </si>
  <si>
    <t xml:space="preserve"> դ/հ 500մգ+5մգ+0,1մգ, </t>
  </si>
  <si>
    <t>Լուծույթ ներարկման ներերակային , միջմկանային 2500մգ/5մլ+10մգ/5մլ+0,1մգ/5մլ, 5մլ  սրվակ</t>
  </si>
  <si>
    <t>լուծույթ 70%, 250մլ  ֆլակոն</t>
  </si>
  <si>
    <t>լուծույթ 96%, 1լ ֆլակոն</t>
  </si>
  <si>
    <t>լոզաններ 1,2մգ+0,6մգ,    կիտրոնի համով</t>
  </si>
  <si>
    <t>լուծ/ներ 0,0025% 1մլ սրվակ</t>
  </si>
  <si>
    <t xml:space="preserve">դ/հ ենթալեզվային 100մգ </t>
  </si>
  <si>
    <t xml:space="preserve">լուծույթ (կաթիլներ) 18,4մգ/մլ+ 18,4մգ/մլ, 20մլ  ֆլակոն </t>
  </si>
  <si>
    <t xml:space="preserve"> դ/հ թ/պ 500մգ </t>
  </si>
  <si>
    <t xml:space="preserve">դ/հ  3մգ </t>
  </si>
  <si>
    <t xml:space="preserve">դ/հ թ/պ 80մգ </t>
  </si>
  <si>
    <t>2,5մգ/մլ, 2մլ ամպուլներ,</t>
  </si>
  <si>
    <t xml:space="preserve">դ/հ  50մգ </t>
  </si>
  <si>
    <t>ակնակաթիլներ 5մգ/մլ+1մգ/մլ,5մլ պլաստիկե սրվակ</t>
  </si>
  <si>
    <t xml:space="preserve">լուծ/ներ 10մգ/մլ 1մլ </t>
  </si>
  <si>
    <t>լուծույթ ներքին ընդունման 375մկգ/մլ (15000ՄՄ/մլ), 10մլ</t>
  </si>
  <si>
    <t>լուծ/ներ 10մգ/2մ լ+ 2մգ/2մլ + 10մգ/2մլ+ 100մգ/2մլ, 2մլ սրվակ</t>
  </si>
  <si>
    <t xml:space="preserve">դոնդող արտաքին կիրառման 10մգ/գ, 20գ </t>
  </si>
  <si>
    <t>դ/պ 0,4մգ</t>
  </si>
  <si>
    <t xml:space="preserve">դ/հ 20մգ </t>
  </si>
  <si>
    <t>դ/հ թ/պ 80մգ</t>
  </si>
  <si>
    <t>դ/հ թ/պ 500մգ+20մգ</t>
  </si>
  <si>
    <t>ակնաքսուկ 10մգ/մլ 3գ  պարկուճ</t>
  </si>
  <si>
    <t xml:space="preserve">դ/հ թ/պ 0,1գ </t>
  </si>
  <si>
    <t>լուծույթ ներքին ընդունման 50մգ/10մլ+ 1,33մգ/10մլ+ 0,7մգ/10մլ, 10մլ սրվակ</t>
  </si>
  <si>
    <t>լուծ/ներ  10մգ/մլ, 2,5մլ սրվակ</t>
  </si>
  <si>
    <t>լուծ/ներ  100մգ/2մլ, 2մլ սրվակ</t>
  </si>
  <si>
    <t>լուծ/ներ  կ/ն ն/ե 50մգ/մլ, 5մլ  սրվակ</t>
  </si>
  <si>
    <t xml:space="preserve">դ/հ թ/պ 500մգ </t>
  </si>
  <si>
    <t>դ/հ թ/պ 10մգ+2,5մգ+5մգ</t>
  </si>
  <si>
    <t>լուծ ներ  5մգ/մլ, 2մլ սրվակ</t>
  </si>
  <si>
    <t>դփ/ներ  ն/ե և մ/մ սրվ. 1գ ֆլակոն</t>
  </si>
  <si>
    <t xml:space="preserve">մոմիկներ ուղիղաղիքային 50մգ </t>
  </si>
  <si>
    <t xml:space="preserve">մոմիկներ ուղիղաղիքային 100մգ </t>
  </si>
  <si>
    <t>դփ/ներ ն/ե,մ/մ,կ/ն լուծույթի սրվ. 1գ  ֆլակոն</t>
  </si>
  <si>
    <t>լուծ/ներ մ/մ, ե/մ 0,5մգ/մլ 1մլ սրվակ</t>
  </si>
  <si>
    <t>08.12.2020թ.</t>
  </si>
  <si>
    <r>
      <t xml:space="preserve">Ծանոթություն՝  եթե հրավիրվել են բանակցություններ  գների նվազեցման նպատակով։ </t>
    </r>
    <r>
      <rPr>
        <sz val="8"/>
        <rFont val="GHEA Grapalat"/>
        <family val="3"/>
      </rPr>
      <t xml:space="preserve">Համաձայն  ՀՀ Կառավարության  04.05.2017թվականի N526-Ն որոշման  40-րդ կետի  5-րդ ենթակետի  բ) պարբերության, 15.12.2020 թվականին  հանձնաժողովի նիստը կասեցվել է և բավարար գնահատված բոլոր մասնակիցներին՝  16.12.2020 թվականին,  միաժամանակ,  գնումների համակարգողը ծանուցել է գների նվազեցման շուրջ բանակցությունների վարման մասին: Գների նվազեցման շուրջ բանակցությունների ընթացքում, որը  տեղի է ունեցել  21.12.2020 թվականի  11:00-11:30-ը՝     32,89 չափաբաժինների համար   &lt;&lt;Թեոֆարմա Իմպորտ &gt;&gt; ՍՊԸ-ն առաջարկել է նոր համապատասխանաբար  35400 դրամ և 31200 դրամ  պայմանագրային գներ: Մյուս չափաբաժինների մասով մասնակիցների կողմից ոչ մի նոր գնային առաջարկ չի եղել:  </t>
    </r>
  </si>
  <si>
    <t>24.12.2020թ.</t>
  </si>
  <si>
    <t>26.12.2020թ.</t>
  </si>
  <si>
    <t>30.12.2020թ.</t>
  </si>
  <si>
    <t>15.01.2021թ.</t>
  </si>
  <si>
    <t>ՄՏԲԿ-ԳՀԱՊՁԲ-21/3-1</t>
  </si>
  <si>
    <t>15.01.2021թ..</t>
  </si>
  <si>
    <t>ՄՏԲԿ-ԳՀԱՊՁԲ-21/3-5</t>
  </si>
  <si>
    <t>ՄՏԲԿ-ԳՀԱՊՁԲ-21/3-4</t>
  </si>
  <si>
    <t>ՄՏԲԿ-ԳՀԱՊՁԲ-21/3-3</t>
  </si>
  <si>
    <t>ՄՏԲԿ-ԳՀԱՊՁԲ-21/3-2</t>
  </si>
  <si>
    <t>1,2,3,6,12,19,21,26,30,38,40,42,44,45, 46,47,49,61,74,82,86,90,91,96</t>
  </si>
  <si>
    <t xml:space="preserve">4,5,8,9,13,14,15,16,17,20,22,23,24,25, 28,31,34,35,36,37,43,50,51,53,54,60,62,63,64,67,68,69,70,72,73,75,77, 78, 79,80,81,92,93,97,99,100 </t>
  </si>
  <si>
    <t>18,66,76,83,85,94,95</t>
  </si>
  <si>
    <t>39,41,52,55,65</t>
  </si>
  <si>
    <t>10,11,32,89,98</t>
  </si>
  <si>
    <r>
      <t xml:space="preserve">Ծանոթություն՝ </t>
    </r>
    <r>
      <rPr>
        <sz val="8"/>
        <color indexed="8"/>
        <rFont val="GHEA Grapalat"/>
        <family val="3"/>
      </rPr>
      <t xml:space="preserve">Որևէ  չափաբաժնի չկայացման դեպքում պատվիրատուն պարտավոր է լրացնել տեղեկություն չկայացման վերաբերյալ : Հանձնաժողովը   7,27,29,33,48,56,57,58, 59,71,84,87,88 չափաբաժիններով   մրցույթը   համարեց   չկայացած,   քանի  որ  գնային առաջարկներ չեն ներկայացվել: </t>
    </r>
  </si>
  <si>
    <t xml:space="preserve">  Գնման հրավերի  հայտարարությունը տրված է gnumner.am էլեկտրոնային գնումների  համակարգի միջոցով  08.12.2020թվականին: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</si>
</sst>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GHEA Grapalat"/>
      <family val="3"/>
    </font>
    <font>
      <sz val="8"/>
      <name val="GHEA Grapalat"/>
      <family val="3"/>
    </font>
    <font>
      <sz val="10"/>
      <color indexed="8"/>
      <name val="GHEA Grapalat"/>
      <family val="3"/>
    </font>
    <font>
      <sz val="10"/>
      <name val="Arial"/>
      <family val="2"/>
    </font>
    <font>
      <sz val="11"/>
      <color indexed="8"/>
      <name val="GHEA Grapalat"/>
      <family val="3"/>
    </font>
    <font>
      <sz val="8"/>
      <color indexed="8"/>
      <name val="GHEA Grapalat"/>
      <family val="3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7"/>
      <name val="GHEA Grapalat"/>
      <family val="3"/>
    </font>
    <font>
      <sz val="7"/>
      <color indexed="8"/>
      <name val="GHEA Grapalat"/>
      <family val="3"/>
    </font>
    <font>
      <sz val="9"/>
      <color indexed="8"/>
      <name val="GHEA Grapalat"/>
      <family val="3"/>
    </font>
    <font>
      <sz val="12"/>
      <color indexed="8"/>
      <name val="GHEA Grapalat"/>
      <family val="3"/>
    </font>
    <font>
      <b/>
      <sz val="8"/>
      <color indexed="8"/>
      <name val="GHEA Grapalat"/>
      <family val="3"/>
    </font>
    <font>
      <sz val="8"/>
      <color indexed="40"/>
      <name val="GHEA Grapalat"/>
      <family val="3"/>
    </font>
    <font>
      <u val="single"/>
      <sz val="11"/>
      <color indexed="12"/>
      <name val="Calibri"/>
      <family val="2"/>
    </font>
    <font>
      <sz val="11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u val="single"/>
      <sz val="8"/>
      <color indexed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sz val="10"/>
      <color rgb="FF000000"/>
      <name val="GHEA Grapalat"/>
      <family val="3"/>
    </font>
    <font>
      <sz val="10"/>
      <color rgb="FF333333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textRotation="90" wrapText="1"/>
    </xf>
    <xf numFmtId="0" fontId="12" fillId="0" borderId="15" xfId="0" applyFont="1" applyBorder="1" applyAlignment="1">
      <alignment textRotation="90" wrapText="1"/>
    </xf>
    <xf numFmtId="0" fontId="11" fillId="0" borderId="14" xfId="0" applyFont="1" applyBorder="1" applyAlignment="1">
      <alignment textRotation="90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textRotation="90"/>
    </xf>
    <xf numFmtId="0" fontId="1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90" wrapText="1"/>
    </xf>
    <xf numFmtId="49" fontId="3" fillId="0" borderId="20" xfId="35" applyNumberFormat="1" applyFont="1" applyFill="1" applyBorder="1" applyAlignment="1">
      <alignment horizontal="left" vertical="center" wrapText="1"/>
      <protection/>
    </xf>
    <xf numFmtId="0" fontId="3" fillId="0" borderId="11" xfId="0" applyFont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vertical="center" textRotation="90" wrapText="1"/>
    </xf>
    <xf numFmtId="0" fontId="4" fillId="0" borderId="11" xfId="0" applyFont="1" applyBorder="1" applyAlignment="1">
      <alignment vertical="center" textRotation="90" wrapText="1"/>
    </xf>
    <xf numFmtId="0" fontId="5" fillId="0" borderId="18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7" fillId="0" borderId="20" xfId="0" applyNumberFormat="1" applyFont="1" applyBorder="1" applyAlignment="1">
      <alignment horizontal="center" vertical="center"/>
    </xf>
    <xf numFmtId="49" fontId="56" fillId="0" borderId="20" xfId="0" applyNumberFormat="1" applyFont="1" applyBorder="1" applyAlignment="1">
      <alignment horizontal="center" vertical="center" wrapText="1"/>
    </xf>
    <xf numFmtId="49" fontId="56" fillId="0" borderId="21" xfId="0" applyNumberFormat="1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18" fillId="33" borderId="29" xfId="0" applyFont="1" applyFill="1" applyBorder="1" applyAlignment="1">
      <alignment horizontal="center"/>
    </xf>
    <xf numFmtId="0" fontId="18" fillId="33" borderId="30" xfId="0" applyFont="1" applyFill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7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43" xfId="0" applyFont="1" applyFill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" fillId="0" borderId="19" xfId="45" applyBorder="1" applyAlignment="1" applyProtection="1">
      <alignment horizontal="center" vertical="center" wrapText="1"/>
      <protection/>
    </xf>
    <xf numFmtId="0" fontId="8" fillId="0" borderId="4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textRotation="90"/>
    </xf>
    <xf numFmtId="0" fontId="13" fillId="0" borderId="54" xfId="0" applyFont="1" applyBorder="1" applyAlignment="1">
      <alignment horizontal="center" textRotation="90"/>
    </xf>
    <xf numFmtId="0" fontId="13" fillId="0" borderId="55" xfId="0" applyFont="1" applyBorder="1" applyAlignment="1">
      <alignment horizontal="center" textRotation="90"/>
    </xf>
    <xf numFmtId="0" fontId="13" fillId="0" borderId="17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0" xfId="45" applyBorder="1" applyAlignment="1" applyProtection="1">
      <alignment horizontal="center" vertical="center" wrapText="1"/>
      <protection/>
    </xf>
    <xf numFmtId="0" fontId="56" fillId="0" borderId="20" xfId="0" applyFont="1" applyBorder="1" applyAlignment="1">
      <alignment horizontal="center" vertical="center" wrapText="1"/>
    </xf>
    <xf numFmtId="0" fontId="1" fillId="0" borderId="20" xfId="45" applyFont="1" applyBorder="1" applyAlignment="1" applyProtection="1">
      <alignment horizontal="center" vertical="center" wrapText="1"/>
      <protection/>
    </xf>
    <xf numFmtId="0" fontId="21" fillId="0" borderId="20" xfId="45" applyFont="1" applyBorder="1" applyAlignment="1" applyProtection="1">
      <alignment horizontal="center" vertical="center" wrapText="1"/>
      <protection/>
    </xf>
    <xf numFmtId="49" fontId="13" fillId="0" borderId="20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18" fillId="0" borderId="26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61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18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2" xfId="45" applyBorder="1" applyAlignment="1" applyProtection="1">
      <alignment horizontal="center" vertical="center" wrapText="1"/>
      <protection/>
    </xf>
    <xf numFmtId="0" fontId="5" fillId="0" borderId="3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29" xfId="0" applyFont="1" applyBorder="1" applyAlignment="1">
      <alignment horizontal="center"/>
    </xf>
    <xf numFmtId="0" fontId="7" fillId="33" borderId="26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left" vertical="center" wrapText="1"/>
    </xf>
    <xf numFmtId="0" fontId="7" fillId="33" borderId="28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5" fillId="0" borderId="44" xfId="0" applyFont="1" applyBorder="1" applyAlignment="1">
      <alignment horizontal="left" vertical="center" wrapText="1"/>
    </xf>
    <xf numFmtId="0" fontId="15" fillId="0" borderId="59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6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6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 wrapText="1"/>
    </xf>
    <xf numFmtId="0" fontId="7" fillId="0" borderId="67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68" xfId="0" applyFont="1" applyBorder="1" applyAlignment="1">
      <alignment horizontal="left" vertical="center" wrapText="1"/>
    </xf>
    <xf numFmtId="0" fontId="15" fillId="0" borderId="53" xfId="0" applyFont="1" applyBorder="1" applyAlignment="1">
      <alignment horizontal="left" vertical="center" wrapText="1"/>
    </xf>
    <xf numFmtId="0" fontId="7" fillId="33" borderId="69" xfId="0" applyFont="1" applyFill="1" applyBorder="1" applyAlignment="1">
      <alignment horizontal="center"/>
    </xf>
    <xf numFmtId="0" fontId="7" fillId="33" borderId="70" xfId="0" applyFont="1" applyFill="1" applyBorder="1" applyAlignment="1">
      <alignment horizontal="center"/>
    </xf>
    <xf numFmtId="0" fontId="7" fillId="33" borderId="71" xfId="0" applyFont="1" applyFill="1" applyBorder="1" applyAlignment="1">
      <alignment horizontal="center"/>
    </xf>
    <xf numFmtId="49" fontId="7" fillId="0" borderId="26" xfId="0" applyNumberFormat="1" applyFont="1" applyBorder="1" applyAlignment="1">
      <alignment horizontal="center" wrapText="1"/>
    </xf>
    <xf numFmtId="49" fontId="7" fillId="0" borderId="27" xfId="0" applyNumberFormat="1" applyFont="1" applyBorder="1" applyAlignment="1">
      <alignment horizontal="center" wrapText="1"/>
    </xf>
    <xf numFmtId="49" fontId="7" fillId="0" borderId="28" xfId="0" applyNumberFormat="1" applyFont="1" applyBorder="1" applyAlignment="1">
      <alignment horizontal="center" wrapText="1"/>
    </xf>
    <xf numFmtId="0" fontId="7" fillId="0" borderId="44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17" fillId="0" borderId="26" xfId="45" applyFont="1" applyBorder="1" applyAlignment="1" applyProtection="1">
      <alignment horizontal="center"/>
      <protection/>
    </xf>
    <xf numFmtId="0" fontId="17" fillId="0" borderId="27" xfId="45" applyFont="1" applyBorder="1" applyAlignment="1" applyProtection="1">
      <alignment horizontal="center"/>
      <protection/>
    </xf>
    <xf numFmtId="0" fontId="17" fillId="0" borderId="28" xfId="45" applyFont="1" applyBorder="1" applyAlignment="1" applyProtection="1">
      <alignment horizontal="center"/>
      <protection/>
    </xf>
    <xf numFmtId="0" fontId="7" fillId="34" borderId="63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64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 textRotation="90"/>
    </xf>
    <xf numFmtId="0" fontId="7" fillId="0" borderId="65" xfId="0" applyFont="1" applyBorder="1" applyAlignment="1">
      <alignment horizontal="center" vertical="center" textRotation="90"/>
    </xf>
    <xf numFmtId="0" fontId="7" fillId="34" borderId="47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20" fillId="0" borderId="39" xfId="0" applyFont="1" applyBorder="1" applyAlignment="1">
      <alignment horizontal="left" vertical="center" wrapText="1"/>
    </xf>
    <xf numFmtId="0" fontId="20" fillId="0" borderId="62" xfId="0" applyFont="1" applyBorder="1" applyAlignment="1">
      <alignment horizontal="left" vertical="center" wrapText="1"/>
    </xf>
    <xf numFmtId="0" fontId="20" fillId="0" borderId="52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33" borderId="67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67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8" fillId="33" borderId="47" xfId="0" applyFont="1" applyFill="1" applyBorder="1" applyAlignment="1">
      <alignment horizontal="center"/>
    </xf>
    <xf numFmtId="0" fontId="18" fillId="33" borderId="4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8" fillId="33" borderId="60" xfId="0" applyFont="1" applyFill="1" applyBorder="1" applyAlignment="1">
      <alignment horizontal="center"/>
    </xf>
    <xf numFmtId="0" fontId="18" fillId="33" borderId="74" xfId="0" applyFont="1" applyFill="1" applyBorder="1" applyAlignment="1">
      <alignment horizontal="center"/>
    </xf>
    <xf numFmtId="0" fontId="3" fillId="0" borderId="6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textRotation="90"/>
    </xf>
    <xf numFmtId="0" fontId="19" fillId="0" borderId="26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9" fillId="0" borderId="46" xfId="0" applyFont="1" applyBorder="1" applyAlignment="1">
      <alignment vertical="center" wrapText="1"/>
    </xf>
    <xf numFmtId="49" fontId="19" fillId="0" borderId="44" xfId="0" applyNumberFormat="1" applyFont="1" applyBorder="1" applyAlignment="1">
      <alignment horizontal="center" vertical="center"/>
    </xf>
    <xf numFmtId="49" fontId="19" fillId="0" borderId="45" xfId="0" applyNumberFormat="1" applyFont="1" applyBorder="1" applyAlignment="1">
      <alignment horizontal="center" vertical="center"/>
    </xf>
    <xf numFmtId="49" fontId="19" fillId="0" borderId="67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0" fontId="18" fillId="0" borderId="67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8" fillId="0" borderId="44" xfId="0" applyFont="1" applyBorder="1" applyAlignment="1">
      <alignment horizontal="left" vertical="center"/>
    </xf>
    <xf numFmtId="0" fontId="18" fillId="0" borderId="59" xfId="0" applyFont="1" applyBorder="1" applyAlignment="1">
      <alignment horizontal="left" vertical="center"/>
    </xf>
    <xf numFmtId="0" fontId="18" fillId="0" borderId="45" xfId="0" applyFont="1" applyBorder="1" applyAlignment="1">
      <alignment horizontal="left" vertical="center"/>
    </xf>
    <xf numFmtId="0" fontId="18" fillId="0" borderId="63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64" xfId="0" applyFont="1" applyBorder="1" applyAlignment="1">
      <alignment horizontal="left" vertical="center"/>
    </xf>
    <xf numFmtId="0" fontId="18" fillId="33" borderId="33" xfId="0" applyFont="1" applyFill="1" applyBorder="1" applyAlignment="1">
      <alignment horizontal="center"/>
    </xf>
    <xf numFmtId="0" fontId="18" fillId="33" borderId="34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4" fillId="0" borderId="44" xfId="0" applyFont="1" applyBorder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18" fillId="0" borderId="67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14" fontId="18" fillId="0" borderId="26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6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6" fillId="34" borderId="68" xfId="0" applyFont="1" applyFill="1" applyBorder="1" applyAlignment="1">
      <alignment horizontal="center" vertical="center" textRotation="90" wrapText="1"/>
    </xf>
    <xf numFmtId="0" fontId="7" fillId="0" borderId="49" xfId="0" applyFont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" fillId="0" borderId="20" xfId="45" applyBorder="1" applyAlignment="1" applyProtection="1">
      <alignment horizontal="center" vertical="center"/>
      <protection/>
    </xf>
    <xf numFmtId="0" fontId="21" fillId="0" borderId="20" xfId="45" applyFont="1" applyBorder="1" applyAlignment="1" applyProtection="1">
      <alignment horizontal="center" vertical="center"/>
      <protection/>
    </xf>
    <xf numFmtId="0" fontId="5" fillId="0" borderId="39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0" xfId="34" applyFont="1" applyFill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right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 vertical="justify" wrapText="1"/>
    </xf>
    <xf numFmtId="0" fontId="3" fillId="0" borderId="27" xfId="0" applyFont="1" applyBorder="1" applyAlignment="1">
      <alignment horizontal="center" vertical="justify" wrapText="1"/>
    </xf>
    <xf numFmtId="0" fontId="3" fillId="0" borderId="28" xfId="0" applyFont="1" applyBorder="1" applyAlignment="1">
      <alignment horizontal="center" vertical="justify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6" fillId="0" borderId="26" xfId="0" applyFont="1" applyBorder="1" applyAlignment="1">
      <alignment horizontal="center" wrapText="1"/>
    </xf>
    <xf numFmtId="0" fontId="56" fillId="0" borderId="27" xfId="0" applyFont="1" applyBorder="1" applyAlignment="1">
      <alignment horizontal="center" wrapText="1"/>
    </xf>
    <xf numFmtId="0" fontId="56" fillId="0" borderId="28" xfId="0" applyFont="1" applyBorder="1" applyAlignment="1">
      <alignment horizontal="center" wrapText="1"/>
    </xf>
    <xf numFmtId="0" fontId="59" fillId="0" borderId="26" xfId="0" applyFont="1" applyFill="1" applyBorder="1" applyAlignment="1">
      <alignment horizontal="center" vertical="center"/>
    </xf>
    <xf numFmtId="0" fontId="59" fillId="0" borderId="27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4" xfId="34"/>
    <cellStyle name="Normal_Sheet1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arak-hosp@mail.ru" TargetMode="External" /><Relationship Id="rId2" Type="http://schemas.openxmlformats.org/officeDocument/2006/relationships/hyperlink" Target="mailto:natalipharm@bk.ru" TargetMode="External" /><Relationship Id="rId3" Type="http://schemas.openxmlformats.org/officeDocument/2006/relationships/hyperlink" Target="mailto:shogakat.bagdasaryan@mail.ru" TargetMode="External" /><Relationship Id="rId4" Type="http://schemas.openxmlformats.org/officeDocument/2006/relationships/hyperlink" Target="mailto:arpharm.erevan@yandex.ru" TargetMode="External" /><Relationship Id="rId5" Type="http://schemas.openxmlformats.org/officeDocument/2006/relationships/hyperlink" Target="mailto:mda.trade@yandex.ru" TargetMode="External" /><Relationship Id="rId6" Type="http://schemas.openxmlformats.org/officeDocument/2006/relationships/hyperlink" Target="mailto:vagapharm@web.a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6"/>
  <sheetViews>
    <sheetView tabSelected="1" zoomScalePageLayoutView="0" workbookViewId="0" topLeftCell="A1">
      <selection activeCell="C618" sqref="C618:K618"/>
    </sheetView>
  </sheetViews>
  <sheetFormatPr defaultColWidth="9.00390625" defaultRowHeight="12.75"/>
  <cols>
    <col min="1" max="1" width="4.25390625" style="0" customWidth="1"/>
    <col min="2" max="2" width="23.00390625" style="0" customWidth="1"/>
    <col min="3" max="3" width="7.00390625" style="0" customWidth="1"/>
    <col min="4" max="4" width="9.00390625" style="0" customWidth="1"/>
    <col min="5" max="5" width="7.75390625" style="0" customWidth="1"/>
    <col min="6" max="6" width="9.625" style="0" customWidth="1"/>
    <col min="7" max="7" width="10.125" style="0" bestFit="1" customWidth="1"/>
    <col min="8" max="8" width="7.125" style="0" customWidth="1"/>
    <col min="9" max="9" width="8.875" style="0" customWidth="1"/>
    <col min="10" max="10" width="7.75390625" style="0" customWidth="1"/>
    <col min="11" max="11" width="6.375" style="0" customWidth="1"/>
  </cols>
  <sheetData>
    <row r="1" spans="1:11" ht="16.5">
      <c r="A1" s="1"/>
      <c r="B1" s="1"/>
      <c r="C1" s="1"/>
      <c r="D1" s="1"/>
      <c r="E1" s="1"/>
      <c r="F1" s="1"/>
      <c r="G1" s="1"/>
      <c r="H1" s="1"/>
      <c r="I1" s="1"/>
      <c r="J1" s="2"/>
      <c r="K1" s="1"/>
    </row>
    <row r="2" spans="1:11" ht="16.5" customHeight="1">
      <c r="A2" s="155" t="s">
        <v>83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6.5" customHeight="1">
      <c r="A3" s="155" t="s">
        <v>84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67.5" customHeight="1">
      <c r="A4" s="156" t="s">
        <v>142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ht="17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6.5">
      <c r="A6" s="269" t="s">
        <v>0</v>
      </c>
      <c r="B6" s="270"/>
      <c r="C6" s="270"/>
      <c r="D6" s="270"/>
      <c r="E6" s="270"/>
      <c r="F6" s="270"/>
      <c r="G6" s="270"/>
      <c r="H6" s="270"/>
      <c r="I6" s="270"/>
      <c r="J6" s="270"/>
      <c r="K6" s="271"/>
    </row>
    <row r="7" spans="1:11" ht="32.25" customHeight="1">
      <c r="A7" s="272" t="s">
        <v>24</v>
      </c>
      <c r="B7" s="150" t="s">
        <v>1</v>
      </c>
      <c r="C7" s="150" t="s">
        <v>26</v>
      </c>
      <c r="D7" s="150" t="s">
        <v>76</v>
      </c>
      <c r="E7" s="150"/>
      <c r="F7" s="266" t="s">
        <v>27</v>
      </c>
      <c r="G7" s="266"/>
      <c r="H7" s="257" t="s">
        <v>28</v>
      </c>
      <c r="I7" s="257"/>
      <c r="J7" s="257" t="s">
        <v>29</v>
      </c>
      <c r="K7" s="258"/>
    </row>
    <row r="8" spans="1:11" ht="73.5" customHeight="1" thickBot="1">
      <c r="A8" s="232"/>
      <c r="B8" s="151"/>
      <c r="C8" s="151"/>
      <c r="D8" s="3" t="s">
        <v>75</v>
      </c>
      <c r="E8" s="4" t="s">
        <v>14</v>
      </c>
      <c r="F8" s="3" t="s">
        <v>75</v>
      </c>
      <c r="G8" s="4" t="s">
        <v>14</v>
      </c>
      <c r="H8" s="259"/>
      <c r="I8" s="259"/>
      <c r="J8" s="259"/>
      <c r="K8" s="260"/>
    </row>
    <row r="9" spans="1:11" ht="13.5">
      <c r="A9" s="337">
        <v>1</v>
      </c>
      <c r="B9" s="20" t="s">
        <v>143</v>
      </c>
      <c r="C9" s="338" t="s">
        <v>110</v>
      </c>
      <c r="D9" s="59"/>
      <c r="E9" s="59">
        <v>2500</v>
      </c>
      <c r="F9" s="53"/>
      <c r="G9" s="54"/>
      <c r="H9" s="342" t="s">
        <v>235</v>
      </c>
      <c r="I9" s="343"/>
      <c r="J9" s="343"/>
      <c r="K9" s="344"/>
    </row>
    <row r="10" spans="1:11" ht="13.5">
      <c r="A10" s="37">
        <f>A9+1</f>
        <v>2</v>
      </c>
      <c r="B10" s="21" t="s">
        <v>144</v>
      </c>
      <c r="C10" s="339" t="s">
        <v>110</v>
      </c>
      <c r="D10" s="61"/>
      <c r="E10" s="61">
        <v>1600</v>
      </c>
      <c r="F10" s="51"/>
      <c r="G10" s="52"/>
      <c r="H10" s="107" t="s">
        <v>236</v>
      </c>
      <c r="I10" s="108"/>
      <c r="J10" s="108"/>
      <c r="K10" s="109"/>
    </row>
    <row r="11" spans="1:11" ht="13.5">
      <c r="A11" s="37">
        <f aca="true" t="shared" si="0" ref="A11:A74">A10+1</f>
        <v>3</v>
      </c>
      <c r="B11" s="21" t="s">
        <v>145</v>
      </c>
      <c r="C11" s="339" t="s">
        <v>110</v>
      </c>
      <c r="D11" s="61"/>
      <c r="E11" s="61">
        <v>18</v>
      </c>
      <c r="F11" s="51"/>
      <c r="G11" s="52"/>
      <c r="H11" s="107" t="s">
        <v>237</v>
      </c>
      <c r="I11" s="108"/>
      <c r="J11" s="108"/>
      <c r="K11" s="109"/>
    </row>
    <row r="12" spans="1:11" ht="13.5">
      <c r="A12" s="37">
        <f t="shared" si="0"/>
        <v>4</v>
      </c>
      <c r="B12" s="21" t="s">
        <v>146</v>
      </c>
      <c r="C12" s="339" t="s">
        <v>93</v>
      </c>
      <c r="D12" s="61"/>
      <c r="E12" s="61">
        <v>1000</v>
      </c>
      <c r="F12" s="51"/>
      <c r="G12" s="52"/>
      <c r="H12" s="107" t="s">
        <v>238</v>
      </c>
      <c r="I12" s="108"/>
      <c r="J12" s="108"/>
      <c r="K12" s="109"/>
    </row>
    <row r="13" spans="1:11" ht="27">
      <c r="A13" s="37">
        <f t="shared" si="0"/>
        <v>5</v>
      </c>
      <c r="B13" s="21" t="s">
        <v>147</v>
      </c>
      <c r="C13" s="339" t="s">
        <v>93</v>
      </c>
      <c r="D13" s="61"/>
      <c r="E13" s="61">
        <v>140</v>
      </c>
      <c r="F13" s="51"/>
      <c r="G13" s="52"/>
      <c r="H13" s="345" t="s">
        <v>239</v>
      </c>
      <c r="I13" s="346"/>
      <c r="J13" s="346"/>
      <c r="K13" s="347"/>
    </row>
    <row r="14" spans="1:11" ht="40.5">
      <c r="A14" s="37">
        <f t="shared" si="0"/>
        <v>6</v>
      </c>
      <c r="B14" s="21" t="s">
        <v>148</v>
      </c>
      <c r="C14" s="339" t="s">
        <v>93</v>
      </c>
      <c r="D14" s="61"/>
      <c r="E14" s="61">
        <v>196</v>
      </c>
      <c r="F14" s="51"/>
      <c r="G14" s="52"/>
      <c r="H14" s="107" t="s">
        <v>240</v>
      </c>
      <c r="I14" s="108"/>
      <c r="J14" s="108"/>
      <c r="K14" s="109"/>
    </row>
    <row r="15" spans="1:11" ht="13.5">
      <c r="A15" s="37">
        <f t="shared" si="0"/>
        <v>7</v>
      </c>
      <c r="B15" s="21" t="s">
        <v>149</v>
      </c>
      <c r="C15" s="339" t="s">
        <v>93</v>
      </c>
      <c r="D15" s="61"/>
      <c r="E15" s="61">
        <v>168</v>
      </c>
      <c r="F15" s="51"/>
      <c r="G15" s="52"/>
      <c r="H15" s="107" t="s">
        <v>241</v>
      </c>
      <c r="I15" s="108"/>
      <c r="J15" s="108"/>
      <c r="K15" s="109"/>
    </row>
    <row r="16" spans="1:11" ht="13.5">
      <c r="A16" s="37">
        <f t="shared" si="0"/>
        <v>8</v>
      </c>
      <c r="B16" s="21" t="s">
        <v>150</v>
      </c>
      <c r="C16" s="339" t="s">
        <v>94</v>
      </c>
      <c r="D16" s="61"/>
      <c r="E16" s="61">
        <v>100</v>
      </c>
      <c r="F16" s="51"/>
      <c r="G16" s="52"/>
      <c r="H16" s="107" t="s">
        <v>242</v>
      </c>
      <c r="I16" s="108"/>
      <c r="J16" s="108"/>
      <c r="K16" s="109"/>
    </row>
    <row r="17" spans="1:11" ht="13.5">
      <c r="A17" s="37">
        <f t="shared" si="0"/>
        <v>9</v>
      </c>
      <c r="B17" s="21" t="s">
        <v>151</v>
      </c>
      <c r="C17" s="339" t="s">
        <v>100</v>
      </c>
      <c r="D17" s="61"/>
      <c r="E17" s="61">
        <v>420</v>
      </c>
      <c r="F17" s="51"/>
      <c r="G17" s="52"/>
      <c r="H17" s="107" t="s">
        <v>243</v>
      </c>
      <c r="I17" s="108"/>
      <c r="J17" s="108"/>
      <c r="K17" s="109"/>
    </row>
    <row r="18" spans="1:11" ht="13.5">
      <c r="A18" s="37">
        <f t="shared" si="0"/>
        <v>10</v>
      </c>
      <c r="B18" s="21" t="s">
        <v>152</v>
      </c>
      <c r="C18" s="339" t="s">
        <v>94</v>
      </c>
      <c r="D18" s="61"/>
      <c r="E18" s="61">
        <v>60</v>
      </c>
      <c r="F18" s="51"/>
      <c r="G18" s="52"/>
      <c r="H18" s="107" t="s">
        <v>244</v>
      </c>
      <c r="I18" s="108"/>
      <c r="J18" s="108"/>
      <c r="K18" s="109"/>
    </row>
    <row r="19" spans="1:11" ht="13.5">
      <c r="A19" s="37">
        <f t="shared" si="0"/>
        <v>11</v>
      </c>
      <c r="B19" s="21" t="s">
        <v>153</v>
      </c>
      <c r="C19" s="339" t="s">
        <v>93</v>
      </c>
      <c r="D19" s="61"/>
      <c r="E19" s="61">
        <v>200</v>
      </c>
      <c r="F19" s="51"/>
      <c r="G19" s="52"/>
      <c r="H19" s="348" t="s">
        <v>245</v>
      </c>
      <c r="I19" s="349"/>
      <c r="J19" s="349"/>
      <c r="K19" s="350"/>
    </row>
    <row r="20" spans="1:11" ht="13.5">
      <c r="A20" s="37">
        <f t="shared" si="0"/>
        <v>12</v>
      </c>
      <c r="B20" s="21" t="s">
        <v>154</v>
      </c>
      <c r="C20" s="339" t="s">
        <v>93</v>
      </c>
      <c r="D20" s="61"/>
      <c r="E20" s="61">
        <v>600</v>
      </c>
      <c r="F20" s="51"/>
      <c r="G20" s="52"/>
      <c r="H20" s="107" t="s">
        <v>246</v>
      </c>
      <c r="I20" s="108"/>
      <c r="J20" s="108"/>
      <c r="K20" s="109"/>
    </row>
    <row r="21" spans="1:11" ht="13.5">
      <c r="A21" s="37">
        <f t="shared" si="0"/>
        <v>13</v>
      </c>
      <c r="B21" s="21" t="s">
        <v>155</v>
      </c>
      <c r="C21" s="339" t="s">
        <v>99</v>
      </c>
      <c r="D21" s="61"/>
      <c r="E21" s="61">
        <v>20</v>
      </c>
      <c r="F21" s="51"/>
      <c r="G21" s="52"/>
      <c r="H21" s="107" t="s">
        <v>247</v>
      </c>
      <c r="I21" s="108"/>
      <c r="J21" s="108"/>
      <c r="K21" s="109"/>
    </row>
    <row r="22" spans="1:11" ht="27">
      <c r="A22" s="37">
        <f t="shared" si="0"/>
        <v>14</v>
      </c>
      <c r="B22" s="21" t="s">
        <v>156</v>
      </c>
      <c r="C22" s="339" t="s">
        <v>93</v>
      </c>
      <c r="D22" s="61"/>
      <c r="E22" s="61">
        <v>300</v>
      </c>
      <c r="F22" s="51"/>
      <c r="G22" s="52"/>
      <c r="H22" s="107" t="s">
        <v>248</v>
      </c>
      <c r="I22" s="108"/>
      <c r="J22" s="108"/>
      <c r="K22" s="109"/>
    </row>
    <row r="23" spans="1:11" ht="27">
      <c r="A23" s="37">
        <f t="shared" si="0"/>
        <v>15</v>
      </c>
      <c r="B23" s="21" t="s">
        <v>157</v>
      </c>
      <c r="C23" s="339" t="s">
        <v>93</v>
      </c>
      <c r="D23" s="61"/>
      <c r="E23" s="61">
        <v>600</v>
      </c>
      <c r="F23" s="51"/>
      <c r="G23" s="52"/>
      <c r="H23" s="107" t="s">
        <v>249</v>
      </c>
      <c r="I23" s="108"/>
      <c r="J23" s="108"/>
      <c r="K23" s="109"/>
    </row>
    <row r="24" spans="1:11" ht="40.5">
      <c r="A24" s="37">
        <f t="shared" si="0"/>
        <v>16</v>
      </c>
      <c r="B24" s="21" t="s">
        <v>158</v>
      </c>
      <c r="C24" s="339" t="s">
        <v>93</v>
      </c>
      <c r="D24" s="61"/>
      <c r="E24" s="61">
        <v>360</v>
      </c>
      <c r="F24" s="51"/>
      <c r="G24" s="52"/>
      <c r="H24" s="348" t="s">
        <v>250</v>
      </c>
      <c r="I24" s="349"/>
      <c r="J24" s="349"/>
      <c r="K24" s="350"/>
    </row>
    <row r="25" spans="1:11" ht="13.5">
      <c r="A25" s="37">
        <f t="shared" si="0"/>
        <v>17</v>
      </c>
      <c r="B25" s="21" t="s">
        <v>159</v>
      </c>
      <c r="C25" s="339" t="s">
        <v>93</v>
      </c>
      <c r="D25" s="61"/>
      <c r="E25" s="61">
        <v>100</v>
      </c>
      <c r="F25" s="51"/>
      <c r="G25" s="52"/>
      <c r="H25" s="107" t="s">
        <v>251</v>
      </c>
      <c r="I25" s="108"/>
      <c r="J25" s="108"/>
      <c r="K25" s="109"/>
    </row>
    <row r="26" spans="1:11" ht="40.5">
      <c r="A26" s="37">
        <f t="shared" si="0"/>
        <v>18</v>
      </c>
      <c r="B26" s="21" t="s">
        <v>160</v>
      </c>
      <c r="C26" s="339" t="s">
        <v>94</v>
      </c>
      <c r="D26" s="61"/>
      <c r="E26" s="61">
        <v>550</v>
      </c>
      <c r="F26" s="51"/>
      <c r="G26" s="52"/>
      <c r="H26" s="107" t="s">
        <v>252</v>
      </c>
      <c r="I26" s="108"/>
      <c r="J26" s="108"/>
      <c r="K26" s="109"/>
    </row>
    <row r="27" spans="1:11" ht="40.5">
      <c r="A27" s="37">
        <f t="shared" si="0"/>
        <v>19</v>
      </c>
      <c r="B27" s="21" t="s">
        <v>161</v>
      </c>
      <c r="C27" s="339" t="s">
        <v>93</v>
      </c>
      <c r="D27" s="61"/>
      <c r="E27" s="61">
        <v>700</v>
      </c>
      <c r="F27" s="51"/>
      <c r="G27" s="52"/>
      <c r="H27" s="107" t="s">
        <v>253</v>
      </c>
      <c r="I27" s="108"/>
      <c r="J27" s="108"/>
      <c r="K27" s="109"/>
    </row>
    <row r="28" spans="1:11" ht="13.5">
      <c r="A28" s="37">
        <f t="shared" si="0"/>
        <v>20</v>
      </c>
      <c r="B28" s="21" t="s">
        <v>162</v>
      </c>
      <c r="C28" s="339" t="s">
        <v>94</v>
      </c>
      <c r="D28" s="61"/>
      <c r="E28" s="61">
        <v>500</v>
      </c>
      <c r="F28" s="51"/>
      <c r="G28" s="52"/>
      <c r="H28" s="107" t="s">
        <v>254</v>
      </c>
      <c r="I28" s="108"/>
      <c r="J28" s="108"/>
      <c r="K28" s="109"/>
    </row>
    <row r="29" spans="1:11" ht="40.5">
      <c r="A29" s="37">
        <f t="shared" si="0"/>
        <v>21</v>
      </c>
      <c r="B29" s="21" t="s">
        <v>163</v>
      </c>
      <c r="C29" s="339" t="s">
        <v>110</v>
      </c>
      <c r="D29" s="61"/>
      <c r="E29" s="61">
        <v>50</v>
      </c>
      <c r="F29" s="51"/>
      <c r="G29" s="52"/>
      <c r="H29" s="107" t="s">
        <v>255</v>
      </c>
      <c r="I29" s="108"/>
      <c r="J29" s="108"/>
      <c r="K29" s="109"/>
    </row>
    <row r="30" spans="1:11" ht="13.5">
      <c r="A30" s="37">
        <f t="shared" si="0"/>
        <v>22</v>
      </c>
      <c r="B30" s="21" t="s">
        <v>164</v>
      </c>
      <c r="C30" s="339" t="s">
        <v>99</v>
      </c>
      <c r="D30" s="61"/>
      <c r="E30" s="61">
        <v>45</v>
      </c>
      <c r="F30" s="51"/>
      <c r="G30" s="52"/>
      <c r="H30" s="107" t="s">
        <v>256</v>
      </c>
      <c r="I30" s="108"/>
      <c r="J30" s="108"/>
      <c r="K30" s="109"/>
    </row>
    <row r="31" spans="1:11" ht="27">
      <c r="A31" s="37">
        <f t="shared" si="0"/>
        <v>23</v>
      </c>
      <c r="B31" s="21" t="s">
        <v>165</v>
      </c>
      <c r="C31" s="339" t="s">
        <v>94</v>
      </c>
      <c r="D31" s="61"/>
      <c r="E31" s="61">
        <v>800</v>
      </c>
      <c r="F31" s="51"/>
      <c r="G31" s="52"/>
      <c r="H31" s="107" t="s">
        <v>257</v>
      </c>
      <c r="I31" s="108"/>
      <c r="J31" s="108"/>
      <c r="K31" s="109"/>
    </row>
    <row r="32" spans="1:11" ht="27">
      <c r="A32" s="37">
        <f t="shared" si="0"/>
        <v>24</v>
      </c>
      <c r="B32" s="21" t="s">
        <v>165</v>
      </c>
      <c r="C32" s="339" t="s">
        <v>97</v>
      </c>
      <c r="D32" s="61"/>
      <c r="E32" s="61">
        <v>150</v>
      </c>
      <c r="F32" s="51"/>
      <c r="G32" s="52"/>
      <c r="H32" s="107" t="s">
        <v>258</v>
      </c>
      <c r="I32" s="108"/>
      <c r="J32" s="108"/>
      <c r="K32" s="109"/>
    </row>
    <row r="33" spans="1:11" ht="13.5">
      <c r="A33" s="37">
        <f t="shared" si="0"/>
        <v>25</v>
      </c>
      <c r="B33" s="21" t="s">
        <v>166</v>
      </c>
      <c r="C33" s="339" t="s">
        <v>93</v>
      </c>
      <c r="D33" s="61"/>
      <c r="E33" s="61">
        <v>1200</v>
      </c>
      <c r="F33" s="51"/>
      <c r="G33" s="52"/>
      <c r="H33" s="107" t="s">
        <v>259</v>
      </c>
      <c r="I33" s="108"/>
      <c r="J33" s="108"/>
      <c r="K33" s="109"/>
    </row>
    <row r="34" spans="1:11" ht="13.5">
      <c r="A34" s="37">
        <f t="shared" si="0"/>
        <v>26</v>
      </c>
      <c r="B34" s="21" t="s">
        <v>167</v>
      </c>
      <c r="C34" s="339" t="s">
        <v>111</v>
      </c>
      <c r="D34" s="61"/>
      <c r="E34" s="61">
        <v>20</v>
      </c>
      <c r="F34" s="51"/>
      <c r="G34" s="52"/>
      <c r="H34" s="351" t="s">
        <v>260</v>
      </c>
      <c r="I34" s="352"/>
      <c r="J34" s="352"/>
      <c r="K34" s="353"/>
    </row>
    <row r="35" spans="1:11" ht="67.5">
      <c r="A35" s="37">
        <f t="shared" si="0"/>
        <v>27</v>
      </c>
      <c r="B35" s="21" t="s">
        <v>168</v>
      </c>
      <c r="C35" s="339" t="s">
        <v>93</v>
      </c>
      <c r="D35" s="61"/>
      <c r="E35" s="61">
        <v>100</v>
      </c>
      <c r="F35" s="51"/>
      <c r="G35" s="52"/>
      <c r="H35" s="354" t="s">
        <v>261</v>
      </c>
      <c r="I35" s="355"/>
      <c r="J35" s="355"/>
      <c r="K35" s="356"/>
    </row>
    <row r="36" spans="1:11" ht="40.5">
      <c r="A36" s="37">
        <f t="shared" si="0"/>
        <v>28</v>
      </c>
      <c r="B36" s="21" t="s">
        <v>169</v>
      </c>
      <c r="C36" s="339" t="s">
        <v>94</v>
      </c>
      <c r="D36" s="61"/>
      <c r="E36" s="61">
        <v>3</v>
      </c>
      <c r="F36" s="51"/>
      <c r="G36" s="52"/>
      <c r="H36" s="345" t="s">
        <v>262</v>
      </c>
      <c r="I36" s="346"/>
      <c r="J36" s="346"/>
      <c r="K36" s="347"/>
    </row>
    <row r="37" spans="1:11" ht="67.5">
      <c r="A37" s="37">
        <f t="shared" si="0"/>
        <v>29</v>
      </c>
      <c r="B37" s="21" t="s">
        <v>170</v>
      </c>
      <c r="C37" s="339" t="s">
        <v>93</v>
      </c>
      <c r="D37" s="61"/>
      <c r="E37" s="61">
        <v>400</v>
      </c>
      <c r="F37" s="51"/>
      <c r="G37" s="52"/>
      <c r="H37" s="107" t="s">
        <v>263</v>
      </c>
      <c r="I37" s="108"/>
      <c r="J37" s="108"/>
      <c r="K37" s="109"/>
    </row>
    <row r="38" spans="1:11" ht="13.5">
      <c r="A38" s="37">
        <f t="shared" si="0"/>
        <v>30</v>
      </c>
      <c r="B38" s="21" t="s">
        <v>171</v>
      </c>
      <c r="C38" s="339" t="s">
        <v>94</v>
      </c>
      <c r="D38" s="61"/>
      <c r="E38" s="61">
        <v>1200</v>
      </c>
      <c r="F38" s="51"/>
      <c r="G38" s="52"/>
      <c r="H38" s="107" t="s">
        <v>264</v>
      </c>
      <c r="I38" s="108"/>
      <c r="J38" s="108"/>
      <c r="K38" s="109"/>
    </row>
    <row r="39" spans="1:11" ht="27">
      <c r="A39" s="37">
        <f t="shared" si="0"/>
        <v>31</v>
      </c>
      <c r="B39" s="21" t="s">
        <v>172</v>
      </c>
      <c r="C39" s="339" t="s">
        <v>94</v>
      </c>
      <c r="D39" s="61"/>
      <c r="E39" s="61">
        <v>1800</v>
      </c>
      <c r="F39" s="51"/>
      <c r="G39" s="52"/>
      <c r="H39" s="107" t="s">
        <v>265</v>
      </c>
      <c r="I39" s="108"/>
      <c r="J39" s="108"/>
      <c r="K39" s="109"/>
    </row>
    <row r="40" spans="1:11" ht="13.5">
      <c r="A40" s="37">
        <f t="shared" si="0"/>
        <v>32</v>
      </c>
      <c r="B40" s="21" t="s">
        <v>173</v>
      </c>
      <c r="C40" s="339" t="s">
        <v>99</v>
      </c>
      <c r="D40" s="61"/>
      <c r="E40" s="61">
        <v>30</v>
      </c>
      <c r="F40" s="51"/>
      <c r="G40" s="52"/>
      <c r="H40" s="107" t="s">
        <v>266</v>
      </c>
      <c r="I40" s="108"/>
      <c r="J40" s="108"/>
      <c r="K40" s="109"/>
    </row>
    <row r="41" spans="1:11" ht="27">
      <c r="A41" s="37">
        <f t="shared" si="0"/>
        <v>33</v>
      </c>
      <c r="B41" s="21" t="s">
        <v>174</v>
      </c>
      <c r="C41" s="339" t="s">
        <v>110</v>
      </c>
      <c r="D41" s="61"/>
      <c r="E41" s="61">
        <v>25</v>
      </c>
      <c r="F41" s="51"/>
      <c r="G41" s="52"/>
      <c r="H41" s="107" t="s">
        <v>267</v>
      </c>
      <c r="I41" s="108"/>
      <c r="J41" s="108"/>
      <c r="K41" s="109"/>
    </row>
    <row r="42" spans="1:11" ht="40.5">
      <c r="A42" s="37">
        <f t="shared" si="0"/>
        <v>34</v>
      </c>
      <c r="B42" s="21" t="s">
        <v>175</v>
      </c>
      <c r="C42" s="339" t="s">
        <v>93</v>
      </c>
      <c r="D42" s="61"/>
      <c r="E42" s="61">
        <v>1080</v>
      </c>
      <c r="F42" s="51"/>
      <c r="G42" s="52"/>
      <c r="H42" s="107" t="s">
        <v>268</v>
      </c>
      <c r="I42" s="108"/>
      <c r="J42" s="108"/>
      <c r="K42" s="109"/>
    </row>
    <row r="43" spans="1:11" ht="27">
      <c r="A43" s="37">
        <f t="shared" si="0"/>
        <v>35</v>
      </c>
      <c r="B43" s="21" t="s">
        <v>176</v>
      </c>
      <c r="C43" s="339" t="s">
        <v>93</v>
      </c>
      <c r="D43" s="61"/>
      <c r="E43" s="61">
        <v>750</v>
      </c>
      <c r="F43" s="51"/>
      <c r="G43" s="52"/>
      <c r="H43" s="107" t="s">
        <v>269</v>
      </c>
      <c r="I43" s="108"/>
      <c r="J43" s="108"/>
      <c r="K43" s="109"/>
    </row>
    <row r="44" spans="1:11" ht="40.5">
      <c r="A44" s="37">
        <f t="shared" si="0"/>
        <v>36</v>
      </c>
      <c r="B44" s="21" t="s">
        <v>177</v>
      </c>
      <c r="C44" s="339" t="s">
        <v>93</v>
      </c>
      <c r="D44" s="61"/>
      <c r="E44" s="61">
        <v>900</v>
      </c>
      <c r="F44" s="51"/>
      <c r="G44" s="52"/>
      <c r="H44" s="107" t="s">
        <v>270</v>
      </c>
      <c r="I44" s="108"/>
      <c r="J44" s="108"/>
      <c r="K44" s="109"/>
    </row>
    <row r="45" spans="1:11" ht="13.5">
      <c r="A45" s="37">
        <f t="shared" si="0"/>
        <v>37</v>
      </c>
      <c r="B45" s="21" t="s">
        <v>178</v>
      </c>
      <c r="C45" s="339" t="s">
        <v>94</v>
      </c>
      <c r="D45" s="61"/>
      <c r="E45" s="61">
        <v>100</v>
      </c>
      <c r="F45" s="51"/>
      <c r="G45" s="52"/>
      <c r="H45" s="107" t="s">
        <v>271</v>
      </c>
      <c r="I45" s="108"/>
      <c r="J45" s="108"/>
      <c r="K45" s="109"/>
    </row>
    <row r="46" spans="1:11" ht="40.5">
      <c r="A46" s="37">
        <f t="shared" si="0"/>
        <v>38</v>
      </c>
      <c r="B46" s="21" t="s">
        <v>179</v>
      </c>
      <c r="C46" s="339" t="s">
        <v>94</v>
      </c>
      <c r="D46" s="61"/>
      <c r="E46" s="61">
        <v>20</v>
      </c>
      <c r="F46" s="51"/>
      <c r="G46" s="52"/>
      <c r="H46" s="107" t="s">
        <v>272</v>
      </c>
      <c r="I46" s="108"/>
      <c r="J46" s="108"/>
      <c r="K46" s="109"/>
    </row>
    <row r="47" spans="1:11" ht="13.5">
      <c r="A47" s="37">
        <f t="shared" si="0"/>
        <v>39</v>
      </c>
      <c r="B47" s="21" t="s">
        <v>180</v>
      </c>
      <c r="C47" s="339" t="s">
        <v>99</v>
      </c>
      <c r="D47" s="61"/>
      <c r="E47" s="61">
        <v>10</v>
      </c>
      <c r="F47" s="51"/>
      <c r="G47" s="52"/>
      <c r="H47" s="107" t="s">
        <v>273</v>
      </c>
      <c r="I47" s="108"/>
      <c r="J47" s="108"/>
      <c r="K47" s="109"/>
    </row>
    <row r="48" spans="1:11" ht="13.5">
      <c r="A48" s="37">
        <f t="shared" si="0"/>
        <v>40</v>
      </c>
      <c r="B48" s="21" t="s">
        <v>180</v>
      </c>
      <c r="C48" s="339" t="s">
        <v>99</v>
      </c>
      <c r="D48" s="61"/>
      <c r="E48" s="61">
        <v>350</v>
      </c>
      <c r="F48" s="51"/>
      <c r="G48" s="52"/>
      <c r="H48" s="107" t="s">
        <v>274</v>
      </c>
      <c r="I48" s="108"/>
      <c r="J48" s="108"/>
      <c r="K48" s="109"/>
    </row>
    <row r="49" spans="1:11" ht="54">
      <c r="A49" s="37">
        <f t="shared" si="0"/>
        <v>41</v>
      </c>
      <c r="B49" s="21" t="s">
        <v>181</v>
      </c>
      <c r="C49" s="339" t="s">
        <v>100</v>
      </c>
      <c r="D49" s="61"/>
      <c r="E49" s="61">
        <v>400</v>
      </c>
      <c r="F49" s="51"/>
      <c r="G49" s="52"/>
      <c r="H49" s="107" t="s">
        <v>275</v>
      </c>
      <c r="I49" s="108"/>
      <c r="J49" s="108"/>
      <c r="K49" s="109"/>
    </row>
    <row r="50" spans="1:11" ht="13.5">
      <c r="A50" s="37">
        <f t="shared" si="0"/>
        <v>42</v>
      </c>
      <c r="B50" s="21" t="s">
        <v>182</v>
      </c>
      <c r="C50" s="339" t="s">
        <v>94</v>
      </c>
      <c r="D50" s="61"/>
      <c r="E50" s="61">
        <v>450</v>
      </c>
      <c r="F50" s="51"/>
      <c r="G50" s="52"/>
      <c r="H50" s="107" t="s">
        <v>276</v>
      </c>
      <c r="I50" s="108"/>
      <c r="J50" s="108"/>
      <c r="K50" s="109"/>
    </row>
    <row r="51" spans="1:11" ht="40.5">
      <c r="A51" s="37">
        <f t="shared" si="0"/>
        <v>43</v>
      </c>
      <c r="B51" s="21" t="s">
        <v>183</v>
      </c>
      <c r="C51" s="339" t="s">
        <v>97</v>
      </c>
      <c r="D51" s="61"/>
      <c r="E51" s="61">
        <v>60</v>
      </c>
      <c r="F51" s="51"/>
      <c r="G51" s="52"/>
      <c r="H51" s="107" t="s">
        <v>277</v>
      </c>
      <c r="I51" s="108"/>
      <c r="J51" s="108"/>
      <c r="K51" s="109"/>
    </row>
    <row r="52" spans="1:11" ht="27">
      <c r="A52" s="37">
        <f t="shared" si="0"/>
        <v>44</v>
      </c>
      <c r="B52" s="21" t="s">
        <v>184</v>
      </c>
      <c r="C52" s="339" t="s">
        <v>110</v>
      </c>
      <c r="D52" s="61"/>
      <c r="E52" s="61">
        <v>10</v>
      </c>
      <c r="F52" s="51"/>
      <c r="G52" s="52"/>
      <c r="H52" s="107" t="s">
        <v>278</v>
      </c>
      <c r="I52" s="108"/>
      <c r="J52" s="108"/>
      <c r="K52" s="109"/>
    </row>
    <row r="53" spans="1:11" ht="40.5">
      <c r="A53" s="37">
        <f t="shared" si="0"/>
        <v>45</v>
      </c>
      <c r="B53" s="21" t="s">
        <v>185</v>
      </c>
      <c r="C53" s="339" t="s">
        <v>110</v>
      </c>
      <c r="D53" s="61"/>
      <c r="E53" s="61">
        <v>800</v>
      </c>
      <c r="F53" s="51"/>
      <c r="G53" s="52"/>
      <c r="H53" s="107" t="s">
        <v>279</v>
      </c>
      <c r="I53" s="108"/>
      <c r="J53" s="108"/>
      <c r="K53" s="109"/>
    </row>
    <row r="54" spans="1:11" ht="40.5">
      <c r="A54" s="37">
        <f t="shared" si="0"/>
        <v>46</v>
      </c>
      <c r="B54" s="21" t="s">
        <v>185</v>
      </c>
      <c r="C54" s="339" t="s">
        <v>110</v>
      </c>
      <c r="D54" s="61"/>
      <c r="E54" s="61">
        <v>600</v>
      </c>
      <c r="F54" s="51"/>
      <c r="G54" s="52"/>
      <c r="H54" s="107" t="s">
        <v>280</v>
      </c>
      <c r="I54" s="108"/>
      <c r="J54" s="108"/>
      <c r="K54" s="109"/>
    </row>
    <row r="55" spans="1:11" ht="13.5">
      <c r="A55" s="37">
        <f t="shared" si="0"/>
        <v>47</v>
      </c>
      <c r="B55" s="21" t="s">
        <v>186</v>
      </c>
      <c r="C55" s="339"/>
      <c r="D55" s="61"/>
      <c r="E55" s="61">
        <v>1080</v>
      </c>
      <c r="F55" s="51"/>
      <c r="G55" s="52"/>
      <c r="H55" s="357" t="s">
        <v>281</v>
      </c>
      <c r="I55" s="358"/>
      <c r="J55" s="358"/>
      <c r="K55" s="359"/>
    </row>
    <row r="56" spans="1:11" ht="13.5">
      <c r="A56" s="37">
        <f t="shared" si="0"/>
        <v>48</v>
      </c>
      <c r="B56" s="21" t="s">
        <v>187</v>
      </c>
      <c r="C56" s="339" t="s">
        <v>99</v>
      </c>
      <c r="D56" s="61"/>
      <c r="E56" s="61">
        <v>50</v>
      </c>
      <c r="F56" s="51"/>
      <c r="G56" s="52"/>
      <c r="H56" s="107" t="s">
        <v>282</v>
      </c>
      <c r="I56" s="108"/>
      <c r="J56" s="108"/>
      <c r="K56" s="109"/>
    </row>
    <row r="57" spans="1:11" ht="13.5">
      <c r="A57" s="37">
        <f t="shared" si="0"/>
        <v>49</v>
      </c>
      <c r="B57" s="21" t="s">
        <v>188</v>
      </c>
      <c r="C57" s="339" t="s">
        <v>93</v>
      </c>
      <c r="D57" s="61"/>
      <c r="E57" s="61">
        <v>600</v>
      </c>
      <c r="F57" s="51"/>
      <c r="G57" s="52"/>
      <c r="H57" s="107" t="s">
        <v>283</v>
      </c>
      <c r="I57" s="108"/>
      <c r="J57" s="108"/>
      <c r="K57" s="109"/>
    </row>
    <row r="58" spans="1:11" ht="27">
      <c r="A58" s="37">
        <f t="shared" si="0"/>
        <v>50</v>
      </c>
      <c r="B58" s="21" t="s">
        <v>189</v>
      </c>
      <c r="C58" s="339" t="s">
        <v>99</v>
      </c>
      <c r="D58" s="61"/>
      <c r="E58" s="61">
        <v>50</v>
      </c>
      <c r="F58" s="51"/>
      <c r="G58" s="52"/>
      <c r="H58" s="107" t="s">
        <v>284</v>
      </c>
      <c r="I58" s="108"/>
      <c r="J58" s="108"/>
      <c r="K58" s="109"/>
    </row>
    <row r="59" spans="1:11" ht="13.5">
      <c r="A59" s="37">
        <f t="shared" si="0"/>
        <v>51</v>
      </c>
      <c r="B59" s="21" t="s">
        <v>190</v>
      </c>
      <c r="C59" s="339" t="s">
        <v>93</v>
      </c>
      <c r="D59" s="61"/>
      <c r="E59" s="61">
        <v>400</v>
      </c>
      <c r="F59" s="23"/>
      <c r="G59" s="33"/>
      <c r="H59" s="107" t="s">
        <v>285</v>
      </c>
      <c r="I59" s="108"/>
      <c r="J59" s="108"/>
      <c r="K59" s="109"/>
    </row>
    <row r="60" spans="1:11" ht="13.5">
      <c r="A60" s="37">
        <f t="shared" si="0"/>
        <v>52</v>
      </c>
      <c r="B60" s="21" t="s">
        <v>191</v>
      </c>
      <c r="C60" s="339" t="s">
        <v>93</v>
      </c>
      <c r="D60" s="61"/>
      <c r="E60" s="61">
        <v>150</v>
      </c>
      <c r="F60" s="23"/>
      <c r="G60" s="33"/>
      <c r="H60" s="107" t="s">
        <v>286</v>
      </c>
      <c r="I60" s="108"/>
      <c r="J60" s="108"/>
      <c r="K60" s="109"/>
    </row>
    <row r="61" spans="1:11" ht="40.5">
      <c r="A61" s="37">
        <f t="shared" si="0"/>
        <v>53</v>
      </c>
      <c r="B61" s="21" t="s">
        <v>192</v>
      </c>
      <c r="C61" s="339" t="s">
        <v>93</v>
      </c>
      <c r="D61" s="61"/>
      <c r="E61" s="61">
        <v>160</v>
      </c>
      <c r="F61" s="23"/>
      <c r="G61" s="33"/>
      <c r="H61" s="107" t="s">
        <v>287</v>
      </c>
      <c r="I61" s="108"/>
      <c r="J61" s="108"/>
      <c r="K61" s="109"/>
    </row>
    <row r="62" spans="1:11" ht="13.5">
      <c r="A62" s="37">
        <f t="shared" si="0"/>
        <v>54</v>
      </c>
      <c r="B62" s="21" t="s">
        <v>193</v>
      </c>
      <c r="C62" s="339" t="s">
        <v>95</v>
      </c>
      <c r="D62" s="61"/>
      <c r="E62" s="61">
        <v>10</v>
      </c>
      <c r="F62" s="23"/>
      <c r="G62" s="33"/>
      <c r="H62" s="107" t="s">
        <v>288</v>
      </c>
      <c r="I62" s="108"/>
      <c r="J62" s="108"/>
      <c r="K62" s="109"/>
    </row>
    <row r="63" spans="1:11" ht="13.5">
      <c r="A63" s="37">
        <f t="shared" si="0"/>
        <v>55</v>
      </c>
      <c r="B63" s="49" t="s">
        <v>194</v>
      </c>
      <c r="C63" s="339" t="s">
        <v>95</v>
      </c>
      <c r="D63" s="61"/>
      <c r="E63" s="61">
        <v>10</v>
      </c>
      <c r="F63" s="23"/>
      <c r="G63" s="33"/>
      <c r="H63" s="360" t="s">
        <v>289</v>
      </c>
      <c r="I63" s="361"/>
      <c r="J63" s="361"/>
      <c r="K63" s="362"/>
    </row>
    <row r="64" spans="1:11" ht="40.5">
      <c r="A64" s="37">
        <f t="shared" si="0"/>
        <v>56</v>
      </c>
      <c r="B64" s="21" t="s">
        <v>195</v>
      </c>
      <c r="C64" s="339" t="s">
        <v>94</v>
      </c>
      <c r="D64" s="61"/>
      <c r="E64" s="61">
        <v>20</v>
      </c>
      <c r="F64" s="23"/>
      <c r="G64" s="33"/>
      <c r="H64" s="107" t="s">
        <v>290</v>
      </c>
      <c r="I64" s="108"/>
      <c r="J64" s="108"/>
      <c r="K64" s="109"/>
    </row>
    <row r="65" spans="1:11" ht="54">
      <c r="A65" s="37">
        <f t="shared" si="0"/>
        <v>57</v>
      </c>
      <c r="B65" s="21" t="s">
        <v>196</v>
      </c>
      <c r="C65" s="339" t="s">
        <v>95</v>
      </c>
      <c r="D65" s="61"/>
      <c r="E65" s="61">
        <v>3</v>
      </c>
      <c r="F65" s="23"/>
      <c r="G65" s="33"/>
      <c r="H65" s="107" t="s">
        <v>291</v>
      </c>
      <c r="I65" s="108"/>
      <c r="J65" s="108"/>
      <c r="K65" s="109"/>
    </row>
    <row r="66" spans="1:11" ht="54">
      <c r="A66" s="37">
        <f t="shared" si="0"/>
        <v>58</v>
      </c>
      <c r="B66" s="334" t="s">
        <v>197</v>
      </c>
      <c r="C66" s="339" t="s">
        <v>95</v>
      </c>
      <c r="D66" s="61"/>
      <c r="E66" s="61">
        <v>5</v>
      </c>
      <c r="F66" s="23"/>
      <c r="G66" s="33"/>
      <c r="H66" s="357" t="s">
        <v>292</v>
      </c>
      <c r="I66" s="358"/>
      <c r="J66" s="358"/>
      <c r="K66" s="359"/>
    </row>
    <row r="67" spans="1:11" ht="13.5">
      <c r="A67" s="37">
        <f t="shared" si="0"/>
        <v>59</v>
      </c>
      <c r="B67" s="334" t="s">
        <v>198</v>
      </c>
      <c r="C67" s="339" t="s">
        <v>93</v>
      </c>
      <c r="D67" s="61"/>
      <c r="E67" s="61">
        <v>200</v>
      </c>
      <c r="F67" s="23"/>
      <c r="G67" s="33"/>
      <c r="H67" s="348" t="s">
        <v>293</v>
      </c>
      <c r="I67" s="349"/>
      <c r="J67" s="349"/>
      <c r="K67" s="350"/>
    </row>
    <row r="68" spans="1:11" ht="27">
      <c r="A68" s="37">
        <f t="shared" si="0"/>
        <v>60</v>
      </c>
      <c r="B68" s="21" t="s">
        <v>199</v>
      </c>
      <c r="C68" s="339" t="s">
        <v>94</v>
      </c>
      <c r="D68" s="61"/>
      <c r="E68" s="61">
        <v>400</v>
      </c>
      <c r="F68" s="23"/>
      <c r="G68" s="33"/>
      <c r="H68" s="107" t="s">
        <v>294</v>
      </c>
      <c r="I68" s="108"/>
      <c r="J68" s="108"/>
      <c r="K68" s="109"/>
    </row>
    <row r="69" spans="1:11" ht="40.5">
      <c r="A69" s="37">
        <f t="shared" si="0"/>
        <v>61</v>
      </c>
      <c r="B69" s="21" t="s">
        <v>200</v>
      </c>
      <c r="C69" s="339" t="s">
        <v>94</v>
      </c>
      <c r="D69" s="61"/>
      <c r="E69" s="61">
        <v>200</v>
      </c>
      <c r="F69" s="23"/>
      <c r="G69" s="33"/>
      <c r="H69" s="107" t="s">
        <v>295</v>
      </c>
      <c r="I69" s="108"/>
      <c r="J69" s="108"/>
      <c r="K69" s="109"/>
    </row>
    <row r="70" spans="1:11" ht="40.5">
      <c r="A70" s="37">
        <f t="shared" si="0"/>
        <v>62</v>
      </c>
      <c r="B70" s="21" t="s">
        <v>201</v>
      </c>
      <c r="C70" s="339" t="s">
        <v>93</v>
      </c>
      <c r="D70" s="61"/>
      <c r="E70" s="61">
        <v>360</v>
      </c>
      <c r="F70" s="23"/>
      <c r="G70" s="33"/>
      <c r="H70" s="107" t="s">
        <v>296</v>
      </c>
      <c r="I70" s="108"/>
      <c r="J70" s="108"/>
      <c r="K70" s="109"/>
    </row>
    <row r="71" spans="1:11" ht="67.5">
      <c r="A71" s="37">
        <f t="shared" si="0"/>
        <v>63</v>
      </c>
      <c r="B71" s="21" t="s">
        <v>202</v>
      </c>
      <c r="C71" s="339" t="s">
        <v>93</v>
      </c>
      <c r="D71" s="61"/>
      <c r="E71" s="61">
        <v>400</v>
      </c>
      <c r="F71" s="23"/>
      <c r="G71" s="33"/>
      <c r="H71" s="107" t="s">
        <v>297</v>
      </c>
      <c r="I71" s="108"/>
      <c r="J71" s="108"/>
      <c r="K71" s="109"/>
    </row>
    <row r="72" spans="1:11" ht="108">
      <c r="A72" s="37">
        <f t="shared" si="0"/>
        <v>64</v>
      </c>
      <c r="B72" s="21" t="s">
        <v>203</v>
      </c>
      <c r="C72" s="60" t="s">
        <v>94</v>
      </c>
      <c r="D72" s="61"/>
      <c r="E72" s="61">
        <v>250</v>
      </c>
      <c r="F72" s="23"/>
      <c r="G72" s="33"/>
      <c r="H72" s="79" t="s">
        <v>298</v>
      </c>
      <c r="I72" s="80"/>
      <c r="J72" s="80"/>
      <c r="K72" s="81"/>
    </row>
    <row r="73" spans="1:11" ht="13.5">
      <c r="A73" s="37">
        <f t="shared" si="0"/>
        <v>65</v>
      </c>
      <c r="B73" s="21" t="s">
        <v>204</v>
      </c>
      <c r="C73" s="339" t="s">
        <v>101</v>
      </c>
      <c r="D73" s="61"/>
      <c r="E73" s="61">
        <v>50</v>
      </c>
      <c r="F73" s="23"/>
      <c r="G73" s="33"/>
      <c r="H73" s="107" t="s">
        <v>299</v>
      </c>
      <c r="I73" s="108"/>
      <c r="J73" s="108"/>
      <c r="K73" s="109"/>
    </row>
    <row r="74" spans="1:11" ht="13.5">
      <c r="A74" s="37">
        <f t="shared" si="0"/>
        <v>66</v>
      </c>
      <c r="B74" s="21" t="s">
        <v>204</v>
      </c>
      <c r="C74" s="339" t="s">
        <v>101</v>
      </c>
      <c r="D74" s="61"/>
      <c r="E74" s="61">
        <v>130</v>
      </c>
      <c r="F74" s="23"/>
      <c r="G74" s="33"/>
      <c r="H74" s="107" t="s">
        <v>300</v>
      </c>
      <c r="I74" s="108"/>
      <c r="J74" s="108"/>
      <c r="K74" s="109"/>
    </row>
    <row r="75" spans="1:11" ht="27">
      <c r="A75" s="37">
        <f aca="true" t="shared" si="1" ref="A75:A107">A74+1</f>
        <v>67</v>
      </c>
      <c r="B75" s="21" t="s">
        <v>205</v>
      </c>
      <c r="C75" s="339" t="s">
        <v>93</v>
      </c>
      <c r="D75" s="61"/>
      <c r="E75" s="61">
        <v>192</v>
      </c>
      <c r="F75" s="23"/>
      <c r="G75" s="33"/>
      <c r="H75" s="107" t="s">
        <v>301</v>
      </c>
      <c r="I75" s="108"/>
      <c r="J75" s="108"/>
      <c r="K75" s="109"/>
    </row>
    <row r="76" spans="1:11" ht="13.5">
      <c r="A76" s="37">
        <f t="shared" si="1"/>
        <v>68</v>
      </c>
      <c r="B76" s="21" t="s">
        <v>206</v>
      </c>
      <c r="C76" s="339" t="s">
        <v>94</v>
      </c>
      <c r="D76" s="61"/>
      <c r="E76" s="61">
        <v>400</v>
      </c>
      <c r="F76" s="23"/>
      <c r="G76" s="33"/>
      <c r="H76" s="107" t="s">
        <v>302</v>
      </c>
      <c r="I76" s="108"/>
      <c r="J76" s="108"/>
      <c r="K76" s="109"/>
    </row>
    <row r="77" spans="1:11" ht="27">
      <c r="A77" s="37">
        <f t="shared" si="1"/>
        <v>69</v>
      </c>
      <c r="B77" s="21" t="s">
        <v>207</v>
      </c>
      <c r="C77" s="339" t="s">
        <v>93</v>
      </c>
      <c r="D77" s="61"/>
      <c r="E77" s="61">
        <v>600</v>
      </c>
      <c r="F77" s="23"/>
      <c r="G77" s="33"/>
      <c r="H77" s="107" t="s">
        <v>303</v>
      </c>
      <c r="I77" s="108"/>
      <c r="J77" s="108"/>
      <c r="K77" s="109"/>
    </row>
    <row r="78" spans="1:11" ht="40.5">
      <c r="A78" s="37">
        <f t="shared" si="1"/>
        <v>70</v>
      </c>
      <c r="B78" s="21" t="s">
        <v>208</v>
      </c>
      <c r="C78" s="339" t="s">
        <v>99</v>
      </c>
      <c r="D78" s="61"/>
      <c r="E78" s="61">
        <v>20</v>
      </c>
      <c r="F78" s="23"/>
      <c r="G78" s="33"/>
      <c r="H78" s="107" t="s">
        <v>304</v>
      </c>
      <c r="I78" s="108"/>
      <c r="J78" s="108"/>
      <c r="K78" s="109"/>
    </row>
    <row r="79" spans="1:11" ht="13.5">
      <c r="A79" s="37">
        <f t="shared" si="1"/>
        <v>71</v>
      </c>
      <c r="B79" s="21" t="s">
        <v>209</v>
      </c>
      <c r="C79" s="339" t="s">
        <v>93</v>
      </c>
      <c r="D79" s="61"/>
      <c r="E79" s="61">
        <v>200</v>
      </c>
      <c r="F79" s="23"/>
      <c r="G79" s="33"/>
      <c r="H79" s="107" t="s">
        <v>305</v>
      </c>
      <c r="I79" s="108"/>
      <c r="J79" s="108"/>
      <c r="K79" s="109"/>
    </row>
    <row r="80" spans="1:11" ht="27">
      <c r="A80" s="37">
        <f t="shared" si="1"/>
        <v>72</v>
      </c>
      <c r="B80" s="21" t="s">
        <v>210</v>
      </c>
      <c r="C80" s="339" t="s">
        <v>93</v>
      </c>
      <c r="D80" s="61"/>
      <c r="E80" s="61">
        <v>300</v>
      </c>
      <c r="F80" s="23"/>
      <c r="G80" s="33"/>
      <c r="H80" s="107" t="s">
        <v>306</v>
      </c>
      <c r="I80" s="108"/>
      <c r="J80" s="108"/>
      <c r="K80" s="109"/>
    </row>
    <row r="81" spans="1:11" ht="40.5">
      <c r="A81" s="37">
        <f t="shared" si="1"/>
        <v>73</v>
      </c>
      <c r="B81" s="21" t="s">
        <v>211</v>
      </c>
      <c r="C81" s="339" t="s">
        <v>93</v>
      </c>
      <c r="D81" s="61"/>
      <c r="E81" s="61">
        <v>300</v>
      </c>
      <c r="F81" s="23"/>
      <c r="G81" s="33"/>
      <c r="H81" s="107" t="s">
        <v>307</v>
      </c>
      <c r="I81" s="108"/>
      <c r="J81" s="108"/>
      <c r="K81" s="109"/>
    </row>
    <row r="82" spans="1:11" ht="40.5">
      <c r="A82" s="37">
        <f t="shared" si="1"/>
        <v>74</v>
      </c>
      <c r="B82" s="21" t="s">
        <v>211</v>
      </c>
      <c r="C82" s="339" t="s">
        <v>94</v>
      </c>
      <c r="D82" s="61"/>
      <c r="E82" s="61">
        <v>210</v>
      </c>
      <c r="F82" s="23"/>
      <c r="G82" s="33"/>
      <c r="H82" s="363" t="s">
        <v>308</v>
      </c>
      <c r="I82" s="364"/>
      <c r="J82" s="364"/>
      <c r="K82" s="365"/>
    </row>
    <row r="83" spans="1:11" ht="13.5">
      <c r="A83" s="37">
        <f t="shared" si="1"/>
        <v>75</v>
      </c>
      <c r="B83" s="21" t="s">
        <v>212</v>
      </c>
      <c r="C83" s="339" t="s">
        <v>93</v>
      </c>
      <c r="D83" s="61"/>
      <c r="E83" s="61">
        <v>300</v>
      </c>
      <c r="F83" s="23"/>
      <c r="G83" s="33"/>
      <c r="H83" s="107" t="s">
        <v>296</v>
      </c>
      <c r="I83" s="108"/>
      <c r="J83" s="108"/>
      <c r="K83" s="109"/>
    </row>
    <row r="84" spans="1:11" ht="13.5">
      <c r="A84" s="37">
        <f t="shared" si="1"/>
        <v>76</v>
      </c>
      <c r="B84" s="21" t="s">
        <v>212</v>
      </c>
      <c r="C84" s="339" t="s">
        <v>93</v>
      </c>
      <c r="D84" s="61"/>
      <c r="E84" s="61">
        <v>990</v>
      </c>
      <c r="F84" s="23"/>
      <c r="G84" s="33"/>
      <c r="H84" s="107" t="s">
        <v>309</v>
      </c>
      <c r="I84" s="108"/>
      <c r="J84" s="108"/>
      <c r="K84" s="109"/>
    </row>
    <row r="85" spans="1:11" ht="81">
      <c r="A85" s="37">
        <f t="shared" si="1"/>
        <v>77</v>
      </c>
      <c r="B85" s="21" t="s">
        <v>213</v>
      </c>
      <c r="C85" s="339" t="s">
        <v>99</v>
      </c>
      <c r="D85" s="61"/>
      <c r="E85" s="61">
        <v>10</v>
      </c>
      <c r="F85" s="23"/>
      <c r="G85" s="33"/>
      <c r="H85" s="107" t="s">
        <v>310</v>
      </c>
      <c r="I85" s="108"/>
      <c r="J85" s="108"/>
      <c r="K85" s="109"/>
    </row>
    <row r="86" spans="1:11" ht="27">
      <c r="A86" s="37">
        <f t="shared" si="1"/>
        <v>78</v>
      </c>
      <c r="B86" s="21" t="s">
        <v>214</v>
      </c>
      <c r="C86" s="339" t="s">
        <v>94</v>
      </c>
      <c r="D86" s="61"/>
      <c r="E86" s="61">
        <v>200</v>
      </c>
      <c r="F86" s="23"/>
      <c r="G86" s="33"/>
      <c r="H86" s="107" t="s">
        <v>311</v>
      </c>
      <c r="I86" s="108"/>
      <c r="J86" s="108"/>
      <c r="K86" s="109"/>
    </row>
    <row r="87" spans="1:11" ht="13.5">
      <c r="A87" s="37">
        <f t="shared" si="1"/>
        <v>79</v>
      </c>
      <c r="B87" s="21" t="s">
        <v>215</v>
      </c>
      <c r="C87" s="339" t="s">
        <v>94</v>
      </c>
      <c r="D87" s="61"/>
      <c r="E87" s="61">
        <v>240</v>
      </c>
      <c r="F87" s="23"/>
      <c r="G87" s="33"/>
      <c r="H87" s="354" t="s">
        <v>312</v>
      </c>
      <c r="I87" s="355"/>
      <c r="J87" s="355"/>
      <c r="K87" s="356"/>
    </row>
    <row r="88" spans="1:11" ht="121.5">
      <c r="A88" s="37">
        <f t="shared" si="1"/>
        <v>80</v>
      </c>
      <c r="B88" s="21" t="s">
        <v>216</v>
      </c>
      <c r="C88" s="339" t="s">
        <v>94</v>
      </c>
      <c r="D88" s="61"/>
      <c r="E88" s="61">
        <v>270</v>
      </c>
      <c r="F88" s="23"/>
      <c r="G88" s="33"/>
      <c r="H88" s="107" t="s">
        <v>313</v>
      </c>
      <c r="I88" s="108"/>
      <c r="J88" s="108"/>
      <c r="K88" s="109"/>
    </row>
    <row r="89" spans="1:11" ht="40.5">
      <c r="A89" s="37">
        <f t="shared" si="1"/>
        <v>81</v>
      </c>
      <c r="B89" s="21" t="s">
        <v>217</v>
      </c>
      <c r="C89" s="339" t="s">
        <v>95</v>
      </c>
      <c r="D89" s="61"/>
      <c r="E89" s="61">
        <v>15</v>
      </c>
      <c r="F89" s="23"/>
      <c r="G89" s="33"/>
      <c r="H89" s="354" t="s">
        <v>314</v>
      </c>
      <c r="I89" s="355"/>
      <c r="J89" s="355"/>
      <c r="K89" s="356"/>
    </row>
    <row r="90" spans="1:11" ht="40.5">
      <c r="A90" s="37">
        <f t="shared" si="1"/>
        <v>82</v>
      </c>
      <c r="B90" s="21" t="s">
        <v>218</v>
      </c>
      <c r="C90" s="339" t="s">
        <v>93</v>
      </c>
      <c r="D90" s="61"/>
      <c r="E90" s="61">
        <v>360</v>
      </c>
      <c r="F90" s="23"/>
      <c r="G90" s="33"/>
      <c r="H90" s="107" t="s">
        <v>315</v>
      </c>
      <c r="I90" s="108"/>
      <c r="J90" s="108"/>
      <c r="K90" s="109"/>
    </row>
    <row r="91" spans="1:11" ht="40.5">
      <c r="A91" s="37">
        <f t="shared" si="1"/>
        <v>83</v>
      </c>
      <c r="B91" s="21" t="s">
        <v>219</v>
      </c>
      <c r="C91" s="339" t="s">
        <v>93</v>
      </c>
      <c r="D91" s="61"/>
      <c r="E91" s="61">
        <v>360</v>
      </c>
      <c r="F91" s="23"/>
      <c r="G91" s="33"/>
      <c r="H91" s="107" t="s">
        <v>316</v>
      </c>
      <c r="I91" s="108"/>
      <c r="J91" s="108"/>
      <c r="K91" s="109"/>
    </row>
    <row r="92" spans="1:11" ht="13.5">
      <c r="A92" s="37">
        <f t="shared" si="1"/>
        <v>84</v>
      </c>
      <c r="B92" s="21" t="s">
        <v>220</v>
      </c>
      <c r="C92" s="339" t="s">
        <v>93</v>
      </c>
      <c r="D92" s="61"/>
      <c r="E92" s="61">
        <v>60</v>
      </c>
      <c r="F92" s="23"/>
      <c r="G92" s="33"/>
      <c r="H92" s="107" t="s">
        <v>317</v>
      </c>
      <c r="I92" s="108"/>
      <c r="J92" s="108"/>
      <c r="K92" s="109"/>
    </row>
    <row r="93" spans="1:11" ht="54">
      <c r="A93" s="37">
        <f t="shared" si="1"/>
        <v>85</v>
      </c>
      <c r="B93" s="21" t="s">
        <v>221</v>
      </c>
      <c r="C93" s="339" t="s">
        <v>93</v>
      </c>
      <c r="D93" s="61"/>
      <c r="E93" s="61">
        <v>600</v>
      </c>
      <c r="F93" s="23"/>
      <c r="G93" s="33"/>
      <c r="H93" s="107" t="s">
        <v>318</v>
      </c>
      <c r="I93" s="108"/>
      <c r="J93" s="108"/>
      <c r="K93" s="109"/>
    </row>
    <row r="94" spans="1:11" ht="13.5">
      <c r="A94" s="37">
        <f t="shared" si="1"/>
        <v>86</v>
      </c>
      <c r="B94" s="21" t="s">
        <v>222</v>
      </c>
      <c r="C94" s="339" t="s">
        <v>95</v>
      </c>
      <c r="D94" s="61"/>
      <c r="E94" s="61">
        <v>20</v>
      </c>
      <c r="F94" s="23"/>
      <c r="G94" s="33"/>
      <c r="H94" s="107" t="s">
        <v>319</v>
      </c>
      <c r="I94" s="108"/>
      <c r="J94" s="108"/>
      <c r="K94" s="109"/>
    </row>
    <row r="95" spans="1:11" ht="13.5">
      <c r="A95" s="37">
        <f t="shared" si="1"/>
        <v>87</v>
      </c>
      <c r="B95" s="21" t="s">
        <v>223</v>
      </c>
      <c r="C95" s="339" t="s">
        <v>93</v>
      </c>
      <c r="D95" s="61"/>
      <c r="E95" s="61">
        <v>200</v>
      </c>
      <c r="F95" s="23"/>
      <c r="G95" s="33"/>
      <c r="H95" s="107" t="s">
        <v>320</v>
      </c>
      <c r="I95" s="108"/>
      <c r="J95" s="108"/>
      <c r="K95" s="109"/>
    </row>
    <row r="96" spans="1:11" ht="67.5">
      <c r="A96" s="37">
        <f t="shared" si="1"/>
        <v>88</v>
      </c>
      <c r="B96" s="21" t="s">
        <v>224</v>
      </c>
      <c r="C96" s="339" t="s">
        <v>94</v>
      </c>
      <c r="D96" s="61"/>
      <c r="E96" s="61">
        <v>200</v>
      </c>
      <c r="F96" s="23"/>
      <c r="G96" s="33"/>
      <c r="H96" s="107" t="s">
        <v>321</v>
      </c>
      <c r="I96" s="108"/>
      <c r="J96" s="108"/>
      <c r="K96" s="109"/>
    </row>
    <row r="97" spans="1:11" ht="40.5">
      <c r="A97" s="37">
        <f t="shared" si="1"/>
        <v>89</v>
      </c>
      <c r="B97" s="21" t="s">
        <v>98</v>
      </c>
      <c r="C97" s="339" t="s">
        <v>94</v>
      </c>
      <c r="D97" s="61"/>
      <c r="E97" s="61">
        <v>50</v>
      </c>
      <c r="F97" s="23"/>
      <c r="G97" s="33"/>
      <c r="H97" s="107" t="s">
        <v>322</v>
      </c>
      <c r="I97" s="108"/>
      <c r="J97" s="108"/>
      <c r="K97" s="109"/>
    </row>
    <row r="98" spans="1:11" ht="27">
      <c r="A98" s="37">
        <f t="shared" si="1"/>
        <v>90</v>
      </c>
      <c r="B98" s="21" t="s">
        <v>225</v>
      </c>
      <c r="C98" s="339" t="s">
        <v>94</v>
      </c>
      <c r="D98" s="61"/>
      <c r="E98" s="61">
        <v>400</v>
      </c>
      <c r="F98" s="23"/>
      <c r="G98" s="33"/>
      <c r="H98" s="107" t="s">
        <v>323</v>
      </c>
      <c r="I98" s="108"/>
      <c r="J98" s="108"/>
      <c r="K98" s="109"/>
    </row>
    <row r="99" spans="1:11" ht="13.5">
      <c r="A99" s="37">
        <f t="shared" si="1"/>
        <v>91</v>
      </c>
      <c r="B99" s="335" t="s">
        <v>226</v>
      </c>
      <c r="C99" s="339" t="s">
        <v>94</v>
      </c>
      <c r="D99" s="61"/>
      <c r="E99" s="61">
        <v>80</v>
      </c>
      <c r="F99" s="23"/>
      <c r="G99" s="33"/>
      <c r="H99" s="107" t="s">
        <v>324</v>
      </c>
      <c r="I99" s="108"/>
      <c r="J99" s="108"/>
      <c r="K99" s="109"/>
    </row>
    <row r="100" spans="1:11" ht="27">
      <c r="A100" s="37">
        <f t="shared" si="1"/>
        <v>92</v>
      </c>
      <c r="B100" s="21" t="s">
        <v>227</v>
      </c>
      <c r="C100" s="339" t="s">
        <v>93</v>
      </c>
      <c r="D100" s="61"/>
      <c r="E100" s="61">
        <v>130</v>
      </c>
      <c r="F100" s="23"/>
      <c r="G100" s="33"/>
      <c r="H100" s="107" t="s">
        <v>325</v>
      </c>
      <c r="I100" s="108"/>
      <c r="J100" s="108"/>
      <c r="K100" s="109"/>
    </row>
    <row r="101" spans="1:11" ht="67.5">
      <c r="A101" s="37">
        <f t="shared" si="1"/>
        <v>93</v>
      </c>
      <c r="B101" s="21" t="s">
        <v>228</v>
      </c>
      <c r="C101" s="339" t="s">
        <v>93</v>
      </c>
      <c r="D101" s="340"/>
      <c r="E101" s="340">
        <v>900</v>
      </c>
      <c r="F101" s="23"/>
      <c r="G101" s="33"/>
      <c r="H101" s="345" t="s">
        <v>326</v>
      </c>
      <c r="I101" s="346"/>
      <c r="J101" s="346"/>
      <c r="K101" s="347"/>
    </row>
    <row r="102" spans="1:11" ht="54">
      <c r="A102" s="37">
        <f t="shared" si="1"/>
        <v>94</v>
      </c>
      <c r="B102" s="21" t="s">
        <v>229</v>
      </c>
      <c r="C102" s="339" t="s">
        <v>94</v>
      </c>
      <c r="D102" s="61"/>
      <c r="E102" s="61">
        <v>600</v>
      </c>
      <c r="F102" s="23"/>
      <c r="G102" s="33"/>
      <c r="H102" s="107" t="s">
        <v>327</v>
      </c>
      <c r="I102" s="108"/>
      <c r="J102" s="108"/>
      <c r="K102" s="109"/>
    </row>
    <row r="103" spans="1:11" ht="27">
      <c r="A103" s="37">
        <f t="shared" si="1"/>
        <v>95</v>
      </c>
      <c r="B103" s="21" t="s">
        <v>230</v>
      </c>
      <c r="C103" s="339" t="s">
        <v>99</v>
      </c>
      <c r="D103" s="61"/>
      <c r="E103" s="61">
        <v>300</v>
      </c>
      <c r="F103" s="23"/>
      <c r="G103" s="33"/>
      <c r="H103" s="107" t="s">
        <v>328</v>
      </c>
      <c r="I103" s="108"/>
      <c r="J103" s="108"/>
      <c r="K103" s="109"/>
    </row>
    <row r="104" spans="1:11" ht="13.5">
      <c r="A104" s="37">
        <f t="shared" si="1"/>
        <v>96</v>
      </c>
      <c r="B104" s="21" t="s">
        <v>167</v>
      </c>
      <c r="C104" s="339" t="s">
        <v>97</v>
      </c>
      <c r="D104" s="61"/>
      <c r="E104" s="61">
        <v>100</v>
      </c>
      <c r="F104" s="23"/>
      <c r="G104" s="33"/>
      <c r="H104" s="107" t="s">
        <v>329</v>
      </c>
      <c r="I104" s="108"/>
      <c r="J104" s="108"/>
      <c r="K104" s="109"/>
    </row>
    <row r="105" spans="1:11" ht="13.5">
      <c r="A105" s="37">
        <f t="shared" si="1"/>
        <v>97</v>
      </c>
      <c r="B105" s="21" t="s">
        <v>231</v>
      </c>
      <c r="C105" s="339" t="s">
        <v>97</v>
      </c>
      <c r="D105" s="61"/>
      <c r="E105" s="61">
        <v>300</v>
      </c>
      <c r="F105" s="23"/>
      <c r="G105" s="33"/>
      <c r="H105" s="107" t="s">
        <v>330</v>
      </c>
      <c r="I105" s="108"/>
      <c r="J105" s="108"/>
      <c r="K105" s="109"/>
    </row>
    <row r="106" spans="1:11" ht="40.5">
      <c r="A106" s="37">
        <f t="shared" si="1"/>
        <v>98</v>
      </c>
      <c r="B106" s="21" t="s">
        <v>232</v>
      </c>
      <c r="C106" s="339" t="s">
        <v>99</v>
      </c>
      <c r="D106" s="61"/>
      <c r="E106" s="61">
        <v>1600</v>
      </c>
      <c r="F106" s="23"/>
      <c r="G106" s="33"/>
      <c r="H106" s="107" t="s">
        <v>331</v>
      </c>
      <c r="I106" s="108"/>
      <c r="J106" s="108"/>
      <c r="K106" s="109"/>
    </row>
    <row r="107" spans="1:11" ht="13.5">
      <c r="A107" s="37">
        <f t="shared" si="1"/>
        <v>99</v>
      </c>
      <c r="B107" s="21" t="s">
        <v>233</v>
      </c>
      <c r="C107" s="339" t="s">
        <v>94</v>
      </c>
      <c r="D107" s="61"/>
      <c r="E107" s="61">
        <v>300</v>
      </c>
      <c r="F107" s="23"/>
      <c r="G107" s="39"/>
      <c r="H107" s="107" t="s">
        <v>332</v>
      </c>
      <c r="I107" s="108"/>
      <c r="J107" s="108"/>
      <c r="K107" s="109"/>
    </row>
    <row r="108" spans="1:11" ht="14.25" thickBot="1">
      <c r="A108" s="50">
        <v>100</v>
      </c>
      <c r="B108" s="336" t="s">
        <v>234</v>
      </c>
      <c r="C108" s="341" t="s">
        <v>93</v>
      </c>
      <c r="D108" s="62"/>
      <c r="E108" s="62">
        <v>400</v>
      </c>
      <c r="F108" s="30"/>
      <c r="G108" s="40"/>
      <c r="H108" s="366" t="s">
        <v>296</v>
      </c>
      <c r="I108" s="367"/>
      <c r="J108" s="367"/>
      <c r="K108" s="368"/>
    </row>
    <row r="109" spans="1:11" ht="16.5">
      <c r="A109" s="261"/>
      <c r="B109" s="84"/>
      <c r="C109" s="84"/>
      <c r="D109" s="84"/>
      <c r="E109" s="84"/>
      <c r="F109" s="84"/>
      <c r="G109" s="84"/>
      <c r="H109" s="84"/>
      <c r="I109" s="84"/>
      <c r="J109" s="84"/>
      <c r="K109" s="262"/>
    </row>
    <row r="110" spans="1:11" ht="42" customHeight="1">
      <c r="A110" s="263" t="s">
        <v>25</v>
      </c>
      <c r="B110" s="264"/>
      <c r="C110" s="264"/>
      <c r="D110" s="264"/>
      <c r="E110" s="265"/>
      <c r="F110" s="273" t="s">
        <v>130</v>
      </c>
      <c r="G110" s="274"/>
      <c r="H110" s="274"/>
      <c r="I110" s="274"/>
      <c r="J110" s="274"/>
      <c r="K110" s="275"/>
    </row>
    <row r="111" spans="1:11" ht="17.25" thickBot="1">
      <c r="A111" s="254"/>
      <c r="B111" s="255"/>
      <c r="C111" s="255"/>
      <c r="D111" s="255"/>
      <c r="E111" s="255"/>
      <c r="F111" s="255"/>
      <c r="G111" s="255"/>
      <c r="H111" s="255"/>
      <c r="I111" s="255"/>
      <c r="J111" s="255"/>
      <c r="K111" s="256"/>
    </row>
    <row r="112" spans="1:11" ht="16.5">
      <c r="A112" s="280" t="s">
        <v>77</v>
      </c>
      <c r="B112" s="281"/>
      <c r="C112" s="281"/>
      <c r="D112" s="281"/>
      <c r="E112" s="281"/>
      <c r="F112" s="281"/>
      <c r="G112" s="281"/>
      <c r="H112" s="281"/>
      <c r="I112" s="281"/>
      <c r="J112" s="281"/>
      <c r="K112" s="282"/>
    </row>
    <row r="113" spans="1:11" ht="16.5">
      <c r="A113" s="168" t="s">
        <v>4</v>
      </c>
      <c r="B113" s="169"/>
      <c r="C113" s="168" t="s">
        <v>5</v>
      </c>
      <c r="D113" s="169"/>
      <c r="E113" s="168" t="s">
        <v>6</v>
      </c>
      <c r="F113" s="169"/>
      <c r="G113" s="168" t="s">
        <v>7</v>
      </c>
      <c r="H113" s="169"/>
      <c r="I113" s="24" t="s">
        <v>8</v>
      </c>
      <c r="J113" s="294" t="s">
        <v>9</v>
      </c>
      <c r="K113" s="295"/>
    </row>
    <row r="114" spans="1:11" ht="29.25" customHeight="1">
      <c r="A114" s="267" t="s">
        <v>30</v>
      </c>
      <c r="B114" s="268"/>
      <c r="C114" s="276"/>
      <c r="D114" s="277"/>
      <c r="E114" s="276"/>
      <c r="F114" s="277"/>
      <c r="G114" s="276"/>
      <c r="H114" s="277"/>
      <c r="I114" s="292" t="s">
        <v>10</v>
      </c>
      <c r="J114" s="294"/>
      <c r="K114" s="295"/>
    </row>
    <row r="115" spans="1:11" ht="29.25" customHeight="1">
      <c r="A115" s="267" t="s">
        <v>31</v>
      </c>
      <c r="B115" s="268"/>
      <c r="C115" s="278"/>
      <c r="D115" s="279"/>
      <c r="E115" s="278"/>
      <c r="F115" s="279"/>
      <c r="G115" s="278"/>
      <c r="H115" s="279"/>
      <c r="I115" s="293"/>
      <c r="J115" s="296"/>
      <c r="K115" s="297"/>
    </row>
    <row r="116" spans="1:11" ht="16.5">
      <c r="A116" s="82"/>
      <c r="B116" s="83"/>
      <c r="C116" s="83"/>
      <c r="D116" s="83"/>
      <c r="E116" s="83"/>
      <c r="F116" s="83"/>
      <c r="G116" s="83"/>
      <c r="H116" s="83"/>
      <c r="I116" s="83"/>
      <c r="J116" s="84"/>
      <c r="K116" s="85"/>
    </row>
    <row r="117" spans="1:11" ht="16.5">
      <c r="A117" s="318" t="s">
        <v>32</v>
      </c>
      <c r="B117" s="319"/>
      <c r="C117" s="319"/>
      <c r="D117" s="319"/>
      <c r="E117" s="319"/>
      <c r="F117" s="320"/>
      <c r="G117" s="316" t="s">
        <v>333</v>
      </c>
      <c r="H117" s="317"/>
      <c r="I117" s="317"/>
      <c r="J117" s="317"/>
      <c r="K117" s="169"/>
    </row>
    <row r="118" spans="1:11" ht="16.5">
      <c r="A118" s="283" t="s">
        <v>78</v>
      </c>
      <c r="B118" s="284"/>
      <c r="C118" s="284"/>
      <c r="D118" s="284"/>
      <c r="E118" s="284"/>
      <c r="F118" s="285"/>
      <c r="G118" s="25">
        <v>1</v>
      </c>
      <c r="H118" s="168"/>
      <c r="I118" s="317"/>
      <c r="J118" s="317"/>
      <c r="K118" s="169"/>
    </row>
    <row r="119" spans="1:11" ht="16.5">
      <c r="A119" s="301"/>
      <c r="B119" s="302"/>
      <c r="C119" s="302"/>
      <c r="D119" s="302"/>
      <c r="E119" s="302"/>
      <c r="F119" s="303"/>
      <c r="G119" s="25" t="s">
        <v>33</v>
      </c>
      <c r="H119" s="168"/>
      <c r="I119" s="317"/>
      <c r="J119" s="317"/>
      <c r="K119" s="169"/>
    </row>
    <row r="120" spans="1:11" ht="15" customHeight="1">
      <c r="A120" s="283" t="s">
        <v>34</v>
      </c>
      <c r="B120" s="284"/>
      <c r="C120" s="284"/>
      <c r="D120" s="284"/>
      <c r="E120" s="284"/>
      <c r="F120" s="285"/>
      <c r="G120" s="24"/>
      <c r="H120" s="267" t="s">
        <v>35</v>
      </c>
      <c r="I120" s="268"/>
      <c r="J120" s="267" t="s">
        <v>11</v>
      </c>
      <c r="K120" s="268"/>
    </row>
    <row r="121" spans="1:11" ht="16.5">
      <c r="A121" s="286"/>
      <c r="B121" s="287"/>
      <c r="C121" s="287"/>
      <c r="D121" s="287"/>
      <c r="E121" s="287"/>
      <c r="F121" s="288"/>
      <c r="G121" s="25">
        <v>1</v>
      </c>
      <c r="H121" s="24"/>
      <c r="I121" s="24"/>
      <c r="J121" s="24"/>
      <c r="K121" s="24"/>
    </row>
    <row r="122" spans="1:11" ht="17.25" thickBot="1">
      <c r="A122" s="286"/>
      <c r="B122" s="287"/>
      <c r="C122" s="287"/>
      <c r="D122" s="287"/>
      <c r="E122" s="287"/>
      <c r="F122" s="288"/>
      <c r="G122" s="26" t="s">
        <v>33</v>
      </c>
      <c r="H122" s="27"/>
      <c r="I122" s="27"/>
      <c r="J122" s="27"/>
      <c r="K122" s="27"/>
    </row>
    <row r="123" spans="1:11" ht="17.25" thickBot="1">
      <c r="A123" s="289"/>
      <c r="B123" s="290"/>
      <c r="C123" s="290"/>
      <c r="D123" s="290"/>
      <c r="E123" s="290"/>
      <c r="F123" s="290"/>
      <c r="G123" s="290"/>
      <c r="H123" s="290"/>
      <c r="I123" s="290"/>
      <c r="J123" s="290"/>
      <c r="K123" s="291"/>
    </row>
    <row r="124" spans="1:11" ht="24.75" customHeight="1">
      <c r="A124" s="327" t="s">
        <v>36</v>
      </c>
      <c r="B124" s="314" t="s">
        <v>12</v>
      </c>
      <c r="C124" s="314"/>
      <c r="D124" s="321" t="s">
        <v>37</v>
      </c>
      <c r="E124" s="321"/>
      <c r="F124" s="321"/>
      <c r="G124" s="321"/>
      <c r="H124" s="321"/>
      <c r="I124" s="322"/>
      <c r="J124" s="28"/>
      <c r="K124" s="29"/>
    </row>
    <row r="125" spans="1:11" ht="24.75" customHeight="1">
      <c r="A125" s="328"/>
      <c r="B125" s="315"/>
      <c r="C125" s="315"/>
      <c r="D125" s="312" t="s">
        <v>74</v>
      </c>
      <c r="E125" s="312"/>
      <c r="F125" s="312"/>
      <c r="G125" s="312"/>
      <c r="H125" s="312"/>
      <c r="I125" s="313"/>
      <c r="J125" s="28"/>
      <c r="K125" s="29"/>
    </row>
    <row r="126" spans="1:11" ht="24.75" customHeight="1">
      <c r="A126" s="329"/>
      <c r="B126" s="315"/>
      <c r="C126" s="315"/>
      <c r="D126" s="119" t="s">
        <v>38</v>
      </c>
      <c r="E126" s="119"/>
      <c r="F126" s="119" t="s">
        <v>13</v>
      </c>
      <c r="G126" s="119"/>
      <c r="H126" s="119" t="s">
        <v>3</v>
      </c>
      <c r="I126" s="120"/>
      <c r="J126" s="28"/>
      <c r="K126" s="29"/>
    </row>
    <row r="127" spans="1:11" ht="50.25" customHeight="1" thickBot="1">
      <c r="A127" s="48" t="s">
        <v>79</v>
      </c>
      <c r="B127" s="310" t="s">
        <v>102</v>
      </c>
      <c r="C127" s="311"/>
      <c r="D127" s="41" t="s">
        <v>39</v>
      </c>
      <c r="E127" s="42" t="s">
        <v>14</v>
      </c>
      <c r="F127" s="41" t="s">
        <v>40</v>
      </c>
      <c r="G127" s="42" t="s">
        <v>14</v>
      </c>
      <c r="H127" s="41" t="s">
        <v>41</v>
      </c>
      <c r="I127" s="43" t="s">
        <v>14</v>
      </c>
      <c r="J127" s="28"/>
      <c r="K127" s="29"/>
    </row>
    <row r="128" spans="1:11" ht="16.5" customHeight="1">
      <c r="A128" s="337">
        <v>1</v>
      </c>
      <c r="B128" s="20" t="s">
        <v>143</v>
      </c>
      <c r="C128" s="338" t="s">
        <v>110</v>
      </c>
      <c r="D128" s="22"/>
      <c r="E128" s="33">
        <f aca="true" t="shared" si="2" ref="E128:E186">I128/1.2</f>
        <v>0</v>
      </c>
      <c r="F128" s="22"/>
      <c r="G128" s="34">
        <f aca="true" t="shared" si="3" ref="G128:G191">I128-E128</f>
        <v>0</v>
      </c>
      <c r="H128" s="22"/>
      <c r="I128" s="47"/>
      <c r="J128" s="28"/>
      <c r="K128" s="29"/>
    </row>
    <row r="129" spans="1:11" ht="13.5">
      <c r="A129" s="37">
        <f>A128+1</f>
        <v>2</v>
      </c>
      <c r="B129" s="21" t="s">
        <v>144</v>
      </c>
      <c r="C129" s="339" t="s">
        <v>110</v>
      </c>
      <c r="D129" s="23"/>
      <c r="E129" s="33">
        <f t="shared" si="2"/>
        <v>0</v>
      </c>
      <c r="F129" s="23"/>
      <c r="G129" s="34">
        <f t="shared" si="3"/>
        <v>0</v>
      </c>
      <c r="H129" s="23"/>
      <c r="I129" s="35"/>
      <c r="J129" s="28"/>
      <c r="K129" s="29"/>
    </row>
    <row r="130" spans="1:11" ht="13.5">
      <c r="A130" s="37">
        <f aca="true" t="shared" si="4" ref="A130:A193">A129+1</f>
        <v>3</v>
      </c>
      <c r="B130" s="21" t="s">
        <v>145</v>
      </c>
      <c r="C130" s="339" t="s">
        <v>110</v>
      </c>
      <c r="D130" s="23"/>
      <c r="E130" s="33">
        <f t="shared" si="2"/>
        <v>0</v>
      </c>
      <c r="F130" s="23"/>
      <c r="G130" s="34">
        <f t="shared" si="3"/>
        <v>0</v>
      </c>
      <c r="H130" s="23"/>
      <c r="I130" s="35"/>
      <c r="J130" s="28"/>
      <c r="K130" s="29"/>
    </row>
    <row r="131" spans="1:11" ht="13.5">
      <c r="A131" s="37">
        <f t="shared" si="4"/>
        <v>4</v>
      </c>
      <c r="B131" s="21" t="s">
        <v>146</v>
      </c>
      <c r="C131" s="339" t="s">
        <v>93</v>
      </c>
      <c r="D131" s="23"/>
      <c r="E131" s="33">
        <f t="shared" si="2"/>
        <v>25475</v>
      </c>
      <c r="F131" s="23"/>
      <c r="G131" s="34">
        <f t="shared" si="3"/>
        <v>5095</v>
      </c>
      <c r="H131" s="23"/>
      <c r="I131" s="35">
        <v>30570</v>
      </c>
      <c r="J131" s="28"/>
      <c r="K131" s="29"/>
    </row>
    <row r="132" spans="1:11" ht="27">
      <c r="A132" s="37">
        <f t="shared" si="4"/>
        <v>5</v>
      </c>
      <c r="B132" s="21" t="s">
        <v>147</v>
      </c>
      <c r="C132" s="339" t="s">
        <v>93</v>
      </c>
      <c r="D132" s="23"/>
      <c r="E132" s="33">
        <f t="shared" si="2"/>
        <v>13379.166666666668</v>
      </c>
      <c r="F132" s="23"/>
      <c r="G132" s="34">
        <f t="shared" si="3"/>
        <v>2675.833333333332</v>
      </c>
      <c r="H132" s="23"/>
      <c r="I132" s="35">
        <v>16055</v>
      </c>
      <c r="J132" s="28"/>
      <c r="K132" s="29"/>
    </row>
    <row r="133" spans="1:11" ht="40.5">
      <c r="A133" s="37">
        <f t="shared" si="4"/>
        <v>6</v>
      </c>
      <c r="B133" s="21" t="s">
        <v>148</v>
      </c>
      <c r="C133" s="339" t="s">
        <v>93</v>
      </c>
      <c r="D133" s="23"/>
      <c r="E133" s="33">
        <f t="shared" si="2"/>
        <v>33430.833333333336</v>
      </c>
      <c r="F133" s="23"/>
      <c r="G133" s="34">
        <f t="shared" si="3"/>
        <v>6686.166666666664</v>
      </c>
      <c r="H133" s="23"/>
      <c r="I133" s="35">
        <v>40117</v>
      </c>
      <c r="J133" s="28"/>
      <c r="K133" s="29"/>
    </row>
    <row r="134" spans="1:11" ht="13.5">
      <c r="A134" s="37">
        <f t="shared" si="4"/>
        <v>7</v>
      </c>
      <c r="B134" s="21" t="s">
        <v>149</v>
      </c>
      <c r="C134" s="339" t="s">
        <v>93</v>
      </c>
      <c r="D134" s="23"/>
      <c r="E134" s="33">
        <f t="shared" si="2"/>
        <v>0</v>
      </c>
      <c r="F134" s="23"/>
      <c r="G134" s="34">
        <f t="shared" si="3"/>
        <v>0</v>
      </c>
      <c r="H134" s="23"/>
      <c r="I134" s="35"/>
      <c r="J134" s="28"/>
      <c r="K134" s="29"/>
    </row>
    <row r="135" spans="1:11" ht="13.5">
      <c r="A135" s="37">
        <f t="shared" si="4"/>
        <v>8</v>
      </c>
      <c r="B135" s="21" t="s">
        <v>150</v>
      </c>
      <c r="C135" s="339" t="s">
        <v>94</v>
      </c>
      <c r="D135" s="23"/>
      <c r="E135" s="33">
        <f t="shared" si="2"/>
        <v>7651.666666666667</v>
      </c>
      <c r="F135" s="23"/>
      <c r="G135" s="34">
        <f t="shared" si="3"/>
        <v>1530.333333333333</v>
      </c>
      <c r="H135" s="23"/>
      <c r="I135" s="35">
        <v>9182</v>
      </c>
      <c r="J135" s="28"/>
      <c r="K135" s="29"/>
    </row>
    <row r="136" spans="1:11" ht="13.5">
      <c r="A136" s="37">
        <f t="shared" si="4"/>
        <v>9</v>
      </c>
      <c r="B136" s="21" t="s">
        <v>151</v>
      </c>
      <c r="C136" s="339" t="s">
        <v>100</v>
      </c>
      <c r="D136" s="23"/>
      <c r="E136" s="33">
        <f t="shared" si="2"/>
        <v>37793.333333333336</v>
      </c>
      <c r="F136" s="23"/>
      <c r="G136" s="34">
        <f t="shared" si="3"/>
        <v>7558.666666666664</v>
      </c>
      <c r="H136" s="23"/>
      <c r="I136" s="35">
        <v>45352</v>
      </c>
      <c r="J136" s="28"/>
      <c r="K136" s="29"/>
    </row>
    <row r="137" spans="1:11" ht="13.5">
      <c r="A137" s="37">
        <f t="shared" si="4"/>
        <v>10</v>
      </c>
      <c r="B137" s="21" t="s">
        <v>152</v>
      </c>
      <c r="C137" s="339" t="s">
        <v>94</v>
      </c>
      <c r="D137" s="23"/>
      <c r="E137" s="33">
        <f t="shared" si="2"/>
        <v>0</v>
      </c>
      <c r="F137" s="23"/>
      <c r="G137" s="34">
        <f t="shared" si="3"/>
        <v>0</v>
      </c>
      <c r="H137" s="23"/>
      <c r="I137" s="35"/>
      <c r="J137" s="28"/>
      <c r="K137" s="29"/>
    </row>
    <row r="138" spans="1:11" ht="13.5">
      <c r="A138" s="37">
        <f t="shared" si="4"/>
        <v>11</v>
      </c>
      <c r="B138" s="21" t="s">
        <v>153</v>
      </c>
      <c r="C138" s="339" t="s">
        <v>93</v>
      </c>
      <c r="D138" s="23"/>
      <c r="E138" s="33">
        <f t="shared" si="2"/>
        <v>1486.6666666666667</v>
      </c>
      <c r="F138" s="23"/>
      <c r="G138" s="34">
        <f t="shared" si="3"/>
        <v>297.33333333333326</v>
      </c>
      <c r="H138" s="23"/>
      <c r="I138" s="35">
        <v>1784</v>
      </c>
      <c r="J138" s="28"/>
      <c r="K138" s="29"/>
    </row>
    <row r="139" spans="1:11" ht="13.5">
      <c r="A139" s="37">
        <f t="shared" si="4"/>
        <v>12</v>
      </c>
      <c r="B139" s="21" t="s">
        <v>154</v>
      </c>
      <c r="C139" s="339" t="s">
        <v>93</v>
      </c>
      <c r="D139" s="23"/>
      <c r="E139" s="33">
        <f t="shared" si="2"/>
        <v>7990</v>
      </c>
      <c r="F139" s="23"/>
      <c r="G139" s="34">
        <f t="shared" si="3"/>
        <v>1598</v>
      </c>
      <c r="H139" s="23"/>
      <c r="I139" s="35">
        <v>9588</v>
      </c>
      <c r="J139" s="28"/>
      <c r="K139" s="29"/>
    </row>
    <row r="140" spans="1:11" ht="13.5">
      <c r="A140" s="37">
        <f t="shared" si="4"/>
        <v>13</v>
      </c>
      <c r="B140" s="21" t="s">
        <v>155</v>
      </c>
      <c r="C140" s="339" t="s">
        <v>99</v>
      </c>
      <c r="D140" s="23"/>
      <c r="E140" s="33">
        <f t="shared" si="2"/>
        <v>32132.5</v>
      </c>
      <c r="F140" s="23"/>
      <c r="G140" s="34">
        <f t="shared" si="3"/>
        <v>6426.5</v>
      </c>
      <c r="H140" s="23"/>
      <c r="I140" s="35">
        <v>38559</v>
      </c>
      <c r="J140" s="28"/>
      <c r="K140" s="29"/>
    </row>
    <row r="141" spans="1:11" ht="27">
      <c r="A141" s="37">
        <f t="shared" si="4"/>
        <v>14</v>
      </c>
      <c r="B141" s="21" t="s">
        <v>156</v>
      </c>
      <c r="C141" s="339" t="s">
        <v>93</v>
      </c>
      <c r="D141" s="23"/>
      <c r="E141" s="33">
        <f t="shared" si="2"/>
        <v>29467.5</v>
      </c>
      <c r="F141" s="23"/>
      <c r="G141" s="34">
        <f t="shared" si="3"/>
        <v>5893.5</v>
      </c>
      <c r="H141" s="23"/>
      <c r="I141" s="35">
        <v>35361</v>
      </c>
      <c r="J141" s="28"/>
      <c r="K141" s="29"/>
    </row>
    <row r="142" spans="1:11" ht="27">
      <c r="A142" s="37">
        <f t="shared" si="4"/>
        <v>15</v>
      </c>
      <c r="B142" s="21" t="s">
        <v>157</v>
      </c>
      <c r="C142" s="339" t="s">
        <v>93</v>
      </c>
      <c r="D142" s="23"/>
      <c r="E142" s="33">
        <f t="shared" si="2"/>
        <v>72375</v>
      </c>
      <c r="F142" s="23"/>
      <c r="G142" s="34">
        <f t="shared" si="3"/>
        <v>14475</v>
      </c>
      <c r="H142" s="23"/>
      <c r="I142" s="35">
        <v>86850</v>
      </c>
      <c r="J142" s="28"/>
      <c r="K142" s="29"/>
    </row>
    <row r="143" spans="1:11" ht="40.5">
      <c r="A143" s="37">
        <f t="shared" si="4"/>
        <v>16</v>
      </c>
      <c r="B143" s="21" t="s">
        <v>158</v>
      </c>
      <c r="C143" s="339" t="s">
        <v>93</v>
      </c>
      <c r="D143" s="23"/>
      <c r="E143" s="33">
        <f t="shared" si="2"/>
        <v>64110</v>
      </c>
      <c r="F143" s="23"/>
      <c r="G143" s="34">
        <f t="shared" si="3"/>
        <v>12822</v>
      </c>
      <c r="H143" s="23"/>
      <c r="I143" s="35">
        <v>76932</v>
      </c>
      <c r="J143" s="28"/>
      <c r="K143" s="29"/>
    </row>
    <row r="144" spans="1:11" ht="13.5">
      <c r="A144" s="37">
        <f t="shared" si="4"/>
        <v>17</v>
      </c>
      <c r="B144" s="21" t="s">
        <v>159</v>
      </c>
      <c r="C144" s="339" t="s">
        <v>93</v>
      </c>
      <c r="D144" s="23"/>
      <c r="E144" s="33">
        <f t="shared" si="2"/>
        <v>9649.166666666668</v>
      </c>
      <c r="F144" s="23"/>
      <c r="G144" s="34">
        <f t="shared" si="3"/>
        <v>1929.8333333333321</v>
      </c>
      <c r="H144" s="23"/>
      <c r="I144" s="35">
        <v>11579</v>
      </c>
      <c r="J144" s="28"/>
      <c r="K144" s="29"/>
    </row>
    <row r="145" spans="1:11" ht="40.5">
      <c r="A145" s="37">
        <f t="shared" si="4"/>
        <v>18</v>
      </c>
      <c r="B145" s="21" t="s">
        <v>160</v>
      </c>
      <c r="C145" s="339" t="s">
        <v>94</v>
      </c>
      <c r="D145" s="23"/>
      <c r="E145" s="33">
        <f t="shared" si="2"/>
        <v>27284.166666666668</v>
      </c>
      <c r="F145" s="23"/>
      <c r="G145" s="34">
        <f t="shared" si="3"/>
        <v>5456.833333333332</v>
      </c>
      <c r="H145" s="23"/>
      <c r="I145" s="35">
        <v>32741</v>
      </c>
      <c r="J145" s="28"/>
      <c r="K145" s="29"/>
    </row>
    <row r="146" spans="1:11" ht="40.5">
      <c r="A146" s="37">
        <f t="shared" si="4"/>
        <v>19</v>
      </c>
      <c r="B146" s="21" t="s">
        <v>161</v>
      </c>
      <c r="C146" s="339" t="s">
        <v>93</v>
      </c>
      <c r="D146" s="23"/>
      <c r="E146" s="33">
        <f t="shared" si="2"/>
        <v>0</v>
      </c>
      <c r="F146" s="23"/>
      <c r="G146" s="34">
        <f t="shared" si="3"/>
        <v>0</v>
      </c>
      <c r="H146" s="23"/>
      <c r="I146" s="35"/>
      <c r="J146" s="28"/>
      <c r="K146" s="29"/>
    </row>
    <row r="147" spans="1:11" ht="13.5">
      <c r="A147" s="37">
        <f t="shared" si="4"/>
        <v>20</v>
      </c>
      <c r="B147" s="21" t="s">
        <v>162</v>
      </c>
      <c r="C147" s="339" t="s">
        <v>94</v>
      </c>
      <c r="D147" s="23"/>
      <c r="E147" s="33">
        <f t="shared" si="2"/>
        <v>13375</v>
      </c>
      <c r="F147" s="23"/>
      <c r="G147" s="34">
        <f t="shared" si="3"/>
        <v>2675</v>
      </c>
      <c r="H147" s="23"/>
      <c r="I147" s="35">
        <v>16050</v>
      </c>
      <c r="J147" s="28"/>
      <c r="K147" s="29"/>
    </row>
    <row r="148" spans="1:11" ht="40.5">
      <c r="A148" s="37">
        <f t="shared" si="4"/>
        <v>21</v>
      </c>
      <c r="B148" s="21" t="s">
        <v>163</v>
      </c>
      <c r="C148" s="339" t="s">
        <v>110</v>
      </c>
      <c r="D148" s="23"/>
      <c r="E148" s="33">
        <f t="shared" si="2"/>
        <v>0</v>
      </c>
      <c r="F148" s="23"/>
      <c r="G148" s="34">
        <f t="shared" si="3"/>
        <v>0</v>
      </c>
      <c r="H148" s="23"/>
      <c r="I148" s="35"/>
      <c r="J148" s="28"/>
      <c r="K148" s="29"/>
    </row>
    <row r="149" spans="1:11" ht="13.5">
      <c r="A149" s="37">
        <f t="shared" si="4"/>
        <v>22</v>
      </c>
      <c r="B149" s="21" t="s">
        <v>164</v>
      </c>
      <c r="C149" s="339" t="s">
        <v>99</v>
      </c>
      <c r="D149" s="23"/>
      <c r="E149" s="33">
        <f t="shared" si="2"/>
        <v>33562.5</v>
      </c>
      <c r="F149" s="23"/>
      <c r="G149" s="34">
        <f t="shared" si="3"/>
        <v>6712.5</v>
      </c>
      <c r="H149" s="23"/>
      <c r="I149" s="35">
        <v>40275</v>
      </c>
      <c r="J149" s="28"/>
      <c r="K149" s="29"/>
    </row>
    <row r="150" spans="1:11" ht="27">
      <c r="A150" s="37">
        <f t="shared" si="4"/>
        <v>23</v>
      </c>
      <c r="B150" s="21" t="s">
        <v>165</v>
      </c>
      <c r="C150" s="339" t="s">
        <v>94</v>
      </c>
      <c r="D150" s="23"/>
      <c r="E150" s="33">
        <f t="shared" si="2"/>
        <v>23026.666666666668</v>
      </c>
      <c r="F150" s="23"/>
      <c r="G150" s="34">
        <f t="shared" si="3"/>
        <v>4605.333333333332</v>
      </c>
      <c r="H150" s="23"/>
      <c r="I150" s="35">
        <v>27632</v>
      </c>
      <c r="J150" s="28"/>
      <c r="K150" s="29"/>
    </row>
    <row r="151" spans="1:11" ht="27">
      <c r="A151" s="37">
        <f t="shared" si="4"/>
        <v>24</v>
      </c>
      <c r="B151" s="21" t="s">
        <v>165</v>
      </c>
      <c r="C151" s="339" t="s">
        <v>97</v>
      </c>
      <c r="D151" s="23"/>
      <c r="E151" s="33">
        <f t="shared" si="2"/>
        <v>8000</v>
      </c>
      <c r="F151" s="23"/>
      <c r="G151" s="34">
        <f t="shared" si="3"/>
        <v>1600</v>
      </c>
      <c r="H151" s="23"/>
      <c r="I151" s="35">
        <v>9600</v>
      </c>
      <c r="J151" s="28"/>
      <c r="K151" s="29"/>
    </row>
    <row r="152" spans="1:11" ht="13.5">
      <c r="A152" s="37">
        <f t="shared" si="4"/>
        <v>25</v>
      </c>
      <c r="B152" s="21" t="s">
        <v>166</v>
      </c>
      <c r="C152" s="339" t="s">
        <v>93</v>
      </c>
      <c r="D152" s="23"/>
      <c r="E152" s="33">
        <f t="shared" si="2"/>
        <v>5880</v>
      </c>
      <c r="F152" s="23"/>
      <c r="G152" s="34">
        <f t="shared" si="3"/>
        <v>1176</v>
      </c>
      <c r="H152" s="23"/>
      <c r="I152" s="35">
        <v>7056</v>
      </c>
      <c r="J152" s="28"/>
      <c r="K152" s="29"/>
    </row>
    <row r="153" spans="1:11" ht="13.5">
      <c r="A153" s="37">
        <f t="shared" si="4"/>
        <v>26</v>
      </c>
      <c r="B153" s="21" t="s">
        <v>167</v>
      </c>
      <c r="C153" s="339" t="s">
        <v>111</v>
      </c>
      <c r="D153" s="23"/>
      <c r="E153" s="33">
        <f t="shared" si="2"/>
        <v>0</v>
      </c>
      <c r="F153" s="23"/>
      <c r="G153" s="34">
        <f t="shared" si="3"/>
        <v>0</v>
      </c>
      <c r="H153" s="23"/>
      <c r="I153" s="35"/>
      <c r="J153" s="28"/>
      <c r="K153" s="29"/>
    </row>
    <row r="154" spans="1:11" ht="67.5">
      <c r="A154" s="37">
        <f t="shared" si="4"/>
        <v>27</v>
      </c>
      <c r="B154" s="21" t="s">
        <v>168</v>
      </c>
      <c r="C154" s="339" t="s">
        <v>93</v>
      </c>
      <c r="D154" s="23"/>
      <c r="E154" s="33">
        <f t="shared" si="2"/>
        <v>0</v>
      </c>
      <c r="F154" s="23"/>
      <c r="G154" s="34">
        <f t="shared" si="3"/>
        <v>0</v>
      </c>
      <c r="H154" s="23"/>
      <c r="I154" s="35"/>
      <c r="J154" s="28"/>
      <c r="K154" s="29"/>
    </row>
    <row r="155" spans="1:11" ht="40.5">
      <c r="A155" s="37">
        <f t="shared" si="4"/>
        <v>28</v>
      </c>
      <c r="B155" s="21" t="s">
        <v>169</v>
      </c>
      <c r="C155" s="339" t="s">
        <v>94</v>
      </c>
      <c r="D155" s="23"/>
      <c r="E155" s="33">
        <f t="shared" si="2"/>
        <v>6707.5</v>
      </c>
      <c r="F155" s="23"/>
      <c r="G155" s="34">
        <f t="shared" si="3"/>
        <v>1341.5</v>
      </c>
      <c r="H155" s="23"/>
      <c r="I155" s="35">
        <v>8049</v>
      </c>
      <c r="J155" s="28"/>
      <c r="K155" s="29"/>
    </row>
    <row r="156" spans="1:11" ht="67.5">
      <c r="A156" s="37">
        <f t="shared" si="4"/>
        <v>29</v>
      </c>
      <c r="B156" s="21" t="s">
        <v>170</v>
      </c>
      <c r="C156" s="339" t="s">
        <v>93</v>
      </c>
      <c r="D156" s="23"/>
      <c r="E156" s="33">
        <f t="shared" si="2"/>
        <v>0</v>
      </c>
      <c r="F156" s="23"/>
      <c r="G156" s="34">
        <f t="shared" si="3"/>
        <v>0</v>
      </c>
      <c r="H156" s="23"/>
      <c r="I156" s="35"/>
      <c r="J156" s="28"/>
      <c r="K156" s="29"/>
    </row>
    <row r="157" spans="1:11" ht="13.5">
      <c r="A157" s="37">
        <f t="shared" si="4"/>
        <v>30</v>
      </c>
      <c r="B157" s="21" t="s">
        <v>171</v>
      </c>
      <c r="C157" s="339" t="s">
        <v>94</v>
      </c>
      <c r="D157" s="23"/>
      <c r="E157" s="33">
        <f t="shared" si="2"/>
        <v>0</v>
      </c>
      <c r="F157" s="23"/>
      <c r="G157" s="34">
        <f t="shared" si="3"/>
        <v>0</v>
      </c>
      <c r="H157" s="23"/>
      <c r="I157" s="35"/>
      <c r="J157" s="28"/>
      <c r="K157" s="29"/>
    </row>
    <row r="158" spans="1:11" ht="27">
      <c r="A158" s="37">
        <f t="shared" si="4"/>
        <v>31</v>
      </c>
      <c r="B158" s="21" t="s">
        <v>172</v>
      </c>
      <c r="C158" s="339" t="s">
        <v>94</v>
      </c>
      <c r="D158" s="23"/>
      <c r="E158" s="33">
        <f t="shared" si="2"/>
        <v>25995</v>
      </c>
      <c r="F158" s="23"/>
      <c r="G158" s="34">
        <f t="shared" si="3"/>
        <v>5199</v>
      </c>
      <c r="H158" s="23"/>
      <c r="I158" s="35">
        <v>31194</v>
      </c>
      <c r="J158" s="28"/>
      <c r="K158" s="29"/>
    </row>
    <row r="159" spans="1:11" ht="13.5">
      <c r="A159" s="37">
        <f t="shared" si="4"/>
        <v>32</v>
      </c>
      <c r="B159" s="21" t="s">
        <v>173</v>
      </c>
      <c r="C159" s="339" t="s">
        <v>99</v>
      </c>
      <c r="D159" s="23"/>
      <c r="E159" s="33">
        <f t="shared" si="2"/>
        <v>0</v>
      </c>
      <c r="F159" s="23"/>
      <c r="G159" s="34">
        <f t="shared" si="3"/>
        <v>0</v>
      </c>
      <c r="H159" s="23"/>
      <c r="I159" s="35"/>
      <c r="J159" s="28"/>
      <c r="K159" s="29"/>
    </row>
    <row r="160" spans="1:11" ht="27">
      <c r="A160" s="37">
        <f t="shared" si="4"/>
        <v>33</v>
      </c>
      <c r="B160" s="21" t="s">
        <v>174</v>
      </c>
      <c r="C160" s="339" t="s">
        <v>110</v>
      </c>
      <c r="D160" s="23"/>
      <c r="E160" s="33">
        <f t="shared" si="2"/>
        <v>0</v>
      </c>
      <c r="F160" s="23"/>
      <c r="G160" s="34">
        <f t="shared" si="3"/>
        <v>0</v>
      </c>
      <c r="H160" s="23"/>
      <c r="I160" s="35"/>
      <c r="J160" s="28"/>
      <c r="K160" s="29"/>
    </row>
    <row r="161" spans="1:11" ht="40.5">
      <c r="A161" s="37">
        <f t="shared" si="4"/>
        <v>34</v>
      </c>
      <c r="B161" s="21" t="s">
        <v>175</v>
      </c>
      <c r="C161" s="339" t="s">
        <v>93</v>
      </c>
      <c r="D161" s="23"/>
      <c r="E161" s="33">
        <f t="shared" si="2"/>
        <v>51300</v>
      </c>
      <c r="F161" s="23"/>
      <c r="G161" s="34">
        <f t="shared" si="3"/>
        <v>10260</v>
      </c>
      <c r="H161" s="23"/>
      <c r="I161" s="35">
        <v>61560</v>
      </c>
      <c r="J161" s="28"/>
      <c r="K161" s="29"/>
    </row>
    <row r="162" spans="1:11" ht="27">
      <c r="A162" s="37">
        <f t="shared" si="4"/>
        <v>35</v>
      </c>
      <c r="B162" s="21" t="s">
        <v>176</v>
      </c>
      <c r="C162" s="339" t="s">
        <v>93</v>
      </c>
      <c r="D162" s="23"/>
      <c r="E162" s="33">
        <f t="shared" si="2"/>
        <v>103405</v>
      </c>
      <c r="F162" s="23"/>
      <c r="G162" s="34">
        <f t="shared" si="3"/>
        <v>20681</v>
      </c>
      <c r="H162" s="23"/>
      <c r="I162" s="35">
        <v>124086</v>
      </c>
      <c r="J162" s="28"/>
      <c r="K162" s="29"/>
    </row>
    <row r="163" spans="1:11" ht="40.5">
      <c r="A163" s="37">
        <f t="shared" si="4"/>
        <v>36</v>
      </c>
      <c r="B163" s="21" t="s">
        <v>177</v>
      </c>
      <c r="C163" s="339" t="s">
        <v>93</v>
      </c>
      <c r="D163" s="23"/>
      <c r="E163" s="33">
        <f t="shared" si="2"/>
        <v>93060</v>
      </c>
      <c r="F163" s="23"/>
      <c r="G163" s="34">
        <f t="shared" si="3"/>
        <v>18612</v>
      </c>
      <c r="H163" s="23"/>
      <c r="I163" s="35">
        <v>111672</v>
      </c>
      <c r="J163" s="28"/>
      <c r="K163" s="29"/>
    </row>
    <row r="164" spans="1:11" ht="13.5">
      <c r="A164" s="37">
        <f t="shared" si="4"/>
        <v>37</v>
      </c>
      <c r="B164" s="21" t="s">
        <v>178</v>
      </c>
      <c r="C164" s="339" t="s">
        <v>94</v>
      </c>
      <c r="D164" s="23"/>
      <c r="E164" s="33">
        <f t="shared" si="2"/>
        <v>3955</v>
      </c>
      <c r="F164" s="23"/>
      <c r="G164" s="34">
        <f t="shared" si="3"/>
        <v>791</v>
      </c>
      <c r="H164" s="23"/>
      <c r="I164" s="35">
        <v>4746</v>
      </c>
      <c r="J164" s="28"/>
      <c r="K164" s="29"/>
    </row>
    <row r="165" spans="1:11" ht="40.5">
      <c r="A165" s="37">
        <f t="shared" si="4"/>
        <v>38</v>
      </c>
      <c r="B165" s="21" t="s">
        <v>179</v>
      </c>
      <c r="C165" s="339" t="s">
        <v>94</v>
      </c>
      <c r="D165" s="23"/>
      <c r="E165" s="33">
        <f t="shared" si="2"/>
        <v>0</v>
      </c>
      <c r="F165" s="23"/>
      <c r="G165" s="34">
        <f t="shared" si="3"/>
        <v>0</v>
      </c>
      <c r="H165" s="23"/>
      <c r="I165" s="35"/>
      <c r="J165" s="28"/>
      <c r="K165" s="29"/>
    </row>
    <row r="166" spans="1:11" ht="13.5">
      <c r="A166" s="37">
        <f t="shared" si="4"/>
        <v>39</v>
      </c>
      <c r="B166" s="21" t="s">
        <v>180</v>
      </c>
      <c r="C166" s="339" t="s">
        <v>99</v>
      </c>
      <c r="D166" s="23"/>
      <c r="E166" s="33">
        <f t="shared" si="2"/>
        <v>0</v>
      </c>
      <c r="F166" s="23"/>
      <c r="G166" s="34">
        <f t="shared" si="3"/>
        <v>0</v>
      </c>
      <c r="H166" s="23"/>
      <c r="I166" s="35"/>
      <c r="J166" s="28"/>
      <c r="K166" s="29"/>
    </row>
    <row r="167" spans="1:11" ht="13.5">
      <c r="A167" s="37">
        <f t="shared" si="4"/>
        <v>40</v>
      </c>
      <c r="B167" s="21" t="s">
        <v>180</v>
      </c>
      <c r="C167" s="339" t="s">
        <v>99</v>
      </c>
      <c r="D167" s="23"/>
      <c r="E167" s="33">
        <f t="shared" si="2"/>
        <v>0</v>
      </c>
      <c r="F167" s="23"/>
      <c r="G167" s="34">
        <f t="shared" si="3"/>
        <v>0</v>
      </c>
      <c r="H167" s="23"/>
      <c r="I167" s="35"/>
      <c r="J167" s="28"/>
      <c r="K167" s="29"/>
    </row>
    <row r="168" spans="1:11" ht="54">
      <c r="A168" s="37">
        <f t="shared" si="4"/>
        <v>41</v>
      </c>
      <c r="B168" s="21" t="s">
        <v>181</v>
      </c>
      <c r="C168" s="339" t="s">
        <v>100</v>
      </c>
      <c r="D168" s="23"/>
      <c r="E168" s="33">
        <f t="shared" si="2"/>
        <v>0</v>
      </c>
      <c r="F168" s="23"/>
      <c r="G168" s="34">
        <f t="shared" si="3"/>
        <v>0</v>
      </c>
      <c r="H168" s="23"/>
      <c r="I168" s="35"/>
      <c r="J168" s="28"/>
      <c r="K168" s="29"/>
    </row>
    <row r="169" spans="1:11" ht="13.5">
      <c r="A169" s="37">
        <f t="shared" si="4"/>
        <v>42</v>
      </c>
      <c r="B169" s="21" t="s">
        <v>182</v>
      </c>
      <c r="C169" s="339" t="s">
        <v>94</v>
      </c>
      <c r="D169" s="23"/>
      <c r="E169" s="33">
        <f t="shared" si="2"/>
        <v>38846.66666666667</v>
      </c>
      <c r="F169" s="23"/>
      <c r="G169" s="34">
        <f t="shared" si="3"/>
        <v>7769.3333333333285</v>
      </c>
      <c r="H169" s="23"/>
      <c r="I169" s="35">
        <v>46616</v>
      </c>
      <c r="J169" s="28"/>
      <c r="K169" s="29"/>
    </row>
    <row r="170" spans="1:11" ht="40.5">
      <c r="A170" s="37">
        <f t="shared" si="4"/>
        <v>43</v>
      </c>
      <c r="B170" s="21" t="s">
        <v>183</v>
      </c>
      <c r="C170" s="339" t="s">
        <v>97</v>
      </c>
      <c r="D170" s="23"/>
      <c r="E170" s="33">
        <f t="shared" si="2"/>
        <v>11294.166666666668</v>
      </c>
      <c r="F170" s="23"/>
      <c r="G170" s="34">
        <f t="shared" si="3"/>
        <v>2258.833333333332</v>
      </c>
      <c r="H170" s="23"/>
      <c r="I170" s="35">
        <v>13553</v>
      </c>
      <c r="J170" s="28"/>
      <c r="K170" s="29"/>
    </row>
    <row r="171" spans="1:11" ht="27">
      <c r="A171" s="37">
        <f t="shared" si="4"/>
        <v>44</v>
      </c>
      <c r="B171" s="21" t="s">
        <v>184</v>
      </c>
      <c r="C171" s="339" t="s">
        <v>110</v>
      </c>
      <c r="D171" s="23"/>
      <c r="E171" s="33">
        <f t="shared" si="2"/>
        <v>0</v>
      </c>
      <c r="F171" s="23"/>
      <c r="G171" s="34">
        <f t="shared" si="3"/>
        <v>0</v>
      </c>
      <c r="H171" s="23"/>
      <c r="I171" s="35"/>
      <c r="J171" s="28"/>
      <c r="K171" s="29"/>
    </row>
    <row r="172" spans="1:11" ht="40.5">
      <c r="A172" s="37">
        <f t="shared" si="4"/>
        <v>45</v>
      </c>
      <c r="B172" s="21" t="s">
        <v>185</v>
      </c>
      <c r="C172" s="339" t="s">
        <v>110</v>
      </c>
      <c r="D172" s="23"/>
      <c r="E172" s="33">
        <f t="shared" si="2"/>
        <v>0</v>
      </c>
      <c r="F172" s="23"/>
      <c r="G172" s="34">
        <f t="shared" si="3"/>
        <v>0</v>
      </c>
      <c r="H172" s="23"/>
      <c r="I172" s="35"/>
      <c r="J172" s="28"/>
      <c r="K172" s="29"/>
    </row>
    <row r="173" spans="1:11" ht="40.5">
      <c r="A173" s="37">
        <f t="shared" si="4"/>
        <v>46</v>
      </c>
      <c r="B173" s="21" t="s">
        <v>185</v>
      </c>
      <c r="C173" s="339" t="s">
        <v>110</v>
      </c>
      <c r="D173" s="23"/>
      <c r="E173" s="33">
        <f t="shared" si="2"/>
        <v>0</v>
      </c>
      <c r="F173" s="23"/>
      <c r="G173" s="34">
        <f t="shared" si="3"/>
        <v>0</v>
      </c>
      <c r="H173" s="23"/>
      <c r="I173" s="35"/>
      <c r="J173" s="28"/>
      <c r="K173" s="29"/>
    </row>
    <row r="174" spans="1:11" ht="13.5">
      <c r="A174" s="37">
        <f t="shared" si="4"/>
        <v>47</v>
      </c>
      <c r="B174" s="21" t="s">
        <v>186</v>
      </c>
      <c r="C174" s="339"/>
      <c r="D174" s="23"/>
      <c r="E174" s="33">
        <f t="shared" si="2"/>
        <v>0</v>
      </c>
      <c r="F174" s="23"/>
      <c r="G174" s="34">
        <f t="shared" si="3"/>
        <v>0</v>
      </c>
      <c r="H174" s="23"/>
      <c r="I174" s="35"/>
      <c r="J174" s="28"/>
      <c r="K174" s="29"/>
    </row>
    <row r="175" spans="1:11" ht="13.5">
      <c r="A175" s="37">
        <f t="shared" si="4"/>
        <v>48</v>
      </c>
      <c r="B175" s="21" t="s">
        <v>187</v>
      </c>
      <c r="C175" s="339" t="s">
        <v>99</v>
      </c>
      <c r="D175" s="23"/>
      <c r="E175" s="33">
        <f t="shared" si="2"/>
        <v>0</v>
      </c>
      <c r="F175" s="23"/>
      <c r="G175" s="34">
        <f t="shared" si="3"/>
        <v>0</v>
      </c>
      <c r="H175" s="23"/>
      <c r="I175" s="35"/>
      <c r="J175" s="28"/>
      <c r="K175" s="29"/>
    </row>
    <row r="176" spans="1:11" ht="13.5">
      <c r="A176" s="37">
        <f t="shared" si="4"/>
        <v>49</v>
      </c>
      <c r="B176" s="21" t="s">
        <v>188</v>
      </c>
      <c r="C176" s="339" t="s">
        <v>93</v>
      </c>
      <c r="D176" s="23"/>
      <c r="E176" s="33">
        <f t="shared" si="2"/>
        <v>0</v>
      </c>
      <c r="F176" s="23"/>
      <c r="G176" s="34">
        <f t="shared" si="3"/>
        <v>0</v>
      </c>
      <c r="H176" s="23"/>
      <c r="I176" s="35"/>
      <c r="J176" s="28"/>
      <c r="K176" s="29"/>
    </row>
    <row r="177" spans="1:11" ht="27">
      <c r="A177" s="37">
        <f t="shared" si="4"/>
        <v>50</v>
      </c>
      <c r="B177" s="21" t="s">
        <v>189</v>
      </c>
      <c r="C177" s="339" t="s">
        <v>99</v>
      </c>
      <c r="D177" s="23"/>
      <c r="E177" s="33">
        <f t="shared" si="2"/>
        <v>40833.333333333336</v>
      </c>
      <c r="F177" s="23"/>
      <c r="G177" s="34">
        <f t="shared" si="3"/>
        <v>8166.666666666664</v>
      </c>
      <c r="H177" s="23"/>
      <c r="I177" s="35">
        <v>49000</v>
      </c>
      <c r="J177" s="28"/>
      <c r="K177" s="29"/>
    </row>
    <row r="178" spans="1:11" ht="13.5">
      <c r="A178" s="37">
        <f t="shared" si="4"/>
        <v>51</v>
      </c>
      <c r="B178" s="21" t="s">
        <v>190</v>
      </c>
      <c r="C178" s="339" t="s">
        <v>93</v>
      </c>
      <c r="D178" s="23"/>
      <c r="E178" s="33">
        <f t="shared" si="2"/>
        <v>4663.333333333334</v>
      </c>
      <c r="F178" s="23"/>
      <c r="G178" s="34">
        <f t="shared" si="3"/>
        <v>932.6666666666661</v>
      </c>
      <c r="H178" s="23"/>
      <c r="I178" s="35">
        <v>5596</v>
      </c>
      <c r="J178" s="28"/>
      <c r="K178" s="29"/>
    </row>
    <row r="179" spans="1:11" ht="13.5">
      <c r="A179" s="37">
        <f t="shared" si="4"/>
        <v>52</v>
      </c>
      <c r="B179" s="21" t="s">
        <v>191</v>
      </c>
      <c r="C179" s="339" t="s">
        <v>93</v>
      </c>
      <c r="D179" s="23"/>
      <c r="E179" s="33">
        <f t="shared" si="2"/>
        <v>0</v>
      </c>
      <c r="F179" s="23"/>
      <c r="G179" s="34">
        <f t="shared" si="3"/>
        <v>0</v>
      </c>
      <c r="H179" s="23"/>
      <c r="I179" s="35"/>
      <c r="J179" s="28"/>
      <c r="K179" s="29"/>
    </row>
    <row r="180" spans="1:11" ht="40.5">
      <c r="A180" s="37">
        <f t="shared" si="4"/>
        <v>53</v>
      </c>
      <c r="B180" s="21" t="s">
        <v>192</v>
      </c>
      <c r="C180" s="339" t="s">
        <v>93</v>
      </c>
      <c r="D180" s="23"/>
      <c r="E180" s="33">
        <f t="shared" si="2"/>
        <v>7009.166666666667</v>
      </c>
      <c r="F180" s="23"/>
      <c r="G180" s="34">
        <f t="shared" si="3"/>
        <v>1401.833333333333</v>
      </c>
      <c r="H180" s="23"/>
      <c r="I180" s="35">
        <v>8411</v>
      </c>
      <c r="J180" s="28"/>
      <c r="K180" s="29"/>
    </row>
    <row r="181" spans="1:11" ht="13.5">
      <c r="A181" s="37">
        <f t="shared" si="4"/>
        <v>54</v>
      </c>
      <c r="B181" s="21" t="s">
        <v>193</v>
      </c>
      <c r="C181" s="339" t="s">
        <v>95</v>
      </c>
      <c r="D181" s="23"/>
      <c r="E181" s="33">
        <f t="shared" si="2"/>
        <v>1775.8333333333335</v>
      </c>
      <c r="F181" s="23"/>
      <c r="G181" s="34">
        <f t="shared" si="3"/>
        <v>355.1666666666665</v>
      </c>
      <c r="H181" s="23"/>
      <c r="I181" s="35">
        <v>2131</v>
      </c>
      <c r="J181" s="28"/>
      <c r="K181" s="29"/>
    </row>
    <row r="182" spans="1:11" ht="13.5">
      <c r="A182" s="37">
        <f t="shared" si="4"/>
        <v>55</v>
      </c>
      <c r="B182" s="49" t="s">
        <v>194</v>
      </c>
      <c r="C182" s="339" t="s">
        <v>95</v>
      </c>
      <c r="D182" s="23"/>
      <c r="E182" s="33">
        <f t="shared" si="2"/>
        <v>0</v>
      </c>
      <c r="F182" s="23"/>
      <c r="G182" s="34">
        <f t="shared" si="3"/>
        <v>0</v>
      </c>
      <c r="H182" s="23"/>
      <c r="I182" s="35"/>
      <c r="J182" s="28"/>
      <c r="K182" s="29"/>
    </row>
    <row r="183" spans="1:11" ht="40.5">
      <c r="A183" s="37">
        <f t="shared" si="4"/>
        <v>56</v>
      </c>
      <c r="B183" s="21" t="s">
        <v>195</v>
      </c>
      <c r="C183" s="339" t="s">
        <v>94</v>
      </c>
      <c r="D183" s="23"/>
      <c r="E183" s="33">
        <f t="shared" si="2"/>
        <v>0</v>
      </c>
      <c r="F183" s="23"/>
      <c r="G183" s="34">
        <f t="shared" si="3"/>
        <v>0</v>
      </c>
      <c r="H183" s="23"/>
      <c r="I183" s="35"/>
      <c r="J183" s="28"/>
      <c r="K183" s="29"/>
    </row>
    <row r="184" spans="1:11" ht="54">
      <c r="A184" s="37">
        <f t="shared" si="4"/>
        <v>57</v>
      </c>
      <c r="B184" s="21" t="s">
        <v>196</v>
      </c>
      <c r="C184" s="339" t="s">
        <v>95</v>
      </c>
      <c r="D184" s="23"/>
      <c r="E184" s="33">
        <f t="shared" si="2"/>
        <v>0</v>
      </c>
      <c r="F184" s="23"/>
      <c r="G184" s="34">
        <f t="shared" si="3"/>
        <v>0</v>
      </c>
      <c r="H184" s="23"/>
      <c r="I184" s="35"/>
      <c r="J184" s="28"/>
      <c r="K184" s="29"/>
    </row>
    <row r="185" spans="1:11" ht="54">
      <c r="A185" s="37">
        <f t="shared" si="4"/>
        <v>58</v>
      </c>
      <c r="B185" s="334" t="s">
        <v>197</v>
      </c>
      <c r="C185" s="339" t="s">
        <v>95</v>
      </c>
      <c r="D185" s="23"/>
      <c r="E185" s="33">
        <f t="shared" si="2"/>
        <v>0</v>
      </c>
      <c r="F185" s="23"/>
      <c r="G185" s="34">
        <f t="shared" si="3"/>
        <v>0</v>
      </c>
      <c r="H185" s="23"/>
      <c r="I185" s="35"/>
      <c r="J185" s="28"/>
      <c r="K185" s="29"/>
    </row>
    <row r="186" spans="1:11" ht="13.5">
      <c r="A186" s="37">
        <f t="shared" si="4"/>
        <v>59</v>
      </c>
      <c r="B186" s="334" t="s">
        <v>198</v>
      </c>
      <c r="C186" s="339" t="s">
        <v>93</v>
      </c>
      <c r="D186" s="23"/>
      <c r="E186" s="33">
        <f t="shared" si="2"/>
        <v>0</v>
      </c>
      <c r="F186" s="23"/>
      <c r="G186" s="34">
        <f t="shared" si="3"/>
        <v>0</v>
      </c>
      <c r="H186" s="23"/>
      <c r="I186" s="35"/>
      <c r="J186" s="28"/>
      <c r="K186" s="29"/>
    </row>
    <row r="187" spans="1:11" ht="27">
      <c r="A187" s="37">
        <f t="shared" si="4"/>
        <v>60</v>
      </c>
      <c r="B187" s="21" t="s">
        <v>199</v>
      </c>
      <c r="C187" s="339" t="s">
        <v>94</v>
      </c>
      <c r="D187" s="23"/>
      <c r="E187" s="33">
        <f aca="true" t="shared" si="5" ref="E187:E227">I187/1.2</f>
        <v>25680</v>
      </c>
      <c r="F187" s="44"/>
      <c r="G187" s="34">
        <f t="shared" si="3"/>
        <v>5136</v>
      </c>
      <c r="H187" s="23"/>
      <c r="I187" s="35">
        <v>30816</v>
      </c>
      <c r="J187" s="28"/>
      <c r="K187" s="29"/>
    </row>
    <row r="188" spans="1:11" ht="40.5">
      <c r="A188" s="37">
        <f t="shared" si="4"/>
        <v>61</v>
      </c>
      <c r="B188" s="21" t="s">
        <v>200</v>
      </c>
      <c r="C188" s="339" t="s">
        <v>94</v>
      </c>
      <c r="D188" s="23"/>
      <c r="E188" s="33">
        <f t="shared" si="5"/>
        <v>52546.66666666667</v>
      </c>
      <c r="F188" s="44"/>
      <c r="G188" s="34">
        <f t="shared" si="3"/>
        <v>10509.333333333328</v>
      </c>
      <c r="H188" s="23"/>
      <c r="I188" s="35">
        <v>63056</v>
      </c>
      <c r="J188" s="28"/>
      <c r="K188" s="29"/>
    </row>
    <row r="189" spans="1:11" ht="40.5">
      <c r="A189" s="37">
        <f t="shared" si="4"/>
        <v>62</v>
      </c>
      <c r="B189" s="21" t="s">
        <v>201</v>
      </c>
      <c r="C189" s="339" t="s">
        <v>93</v>
      </c>
      <c r="D189" s="23"/>
      <c r="E189" s="33">
        <f t="shared" si="5"/>
        <v>14381.666666666668</v>
      </c>
      <c r="F189" s="44"/>
      <c r="G189" s="34">
        <f t="shared" si="3"/>
        <v>2876.333333333332</v>
      </c>
      <c r="H189" s="23"/>
      <c r="I189" s="35">
        <v>17258</v>
      </c>
      <c r="J189" s="28"/>
      <c r="K189" s="29"/>
    </row>
    <row r="190" spans="1:11" ht="67.5">
      <c r="A190" s="37">
        <f t="shared" si="4"/>
        <v>63</v>
      </c>
      <c r="B190" s="21" t="s">
        <v>202</v>
      </c>
      <c r="C190" s="339" t="s">
        <v>93</v>
      </c>
      <c r="D190" s="23"/>
      <c r="E190" s="33">
        <f t="shared" si="5"/>
        <v>4116.666666666667</v>
      </c>
      <c r="F190" s="44"/>
      <c r="G190" s="34">
        <f t="shared" si="3"/>
        <v>823.333333333333</v>
      </c>
      <c r="H190" s="23"/>
      <c r="I190" s="35">
        <v>4940</v>
      </c>
      <c r="J190" s="28"/>
      <c r="K190" s="29"/>
    </row>
    <row r="191" spans="1:11" ht="108">
      <c r="A191" s="37">
        <f t="shared" si="4"/>
        <v>64</v>
      </c>
      <c r="B191" s="21" t="s">
        <v>203</v>
      </c>
      <c r="C191" s="60" t="s">
        <v>94</v>
      </c>
      <c r="D191" s="23"/>
      <c r="E191" s="33">
        <f t="shared" si="5"/>
        <v>32308.333333333336</v>
      </c>
      <c r="F191" s="44"/>
      <c r="G191" s="34">
        <f t="shared" si="3"/>
        <v>6461.666666666664</v>
      </c>
      <c r="H191" s="23"/>
      <c r="I191" s="35">
        <v>38770</v>
      </c>
      <c r="J191" s="28"/>
      <c r="K191" s="29"/>
    </row>
    <row r="192" spans="1:11" ht="13.5">
      <c r="A192" s="37">
        <f t="shared" si="4"/>
        <v>65</v>
      </c>
      <c r="B192" s="21" t="s">
        <v>204</v>
      </c>
      <c r="C192" s="339" t="s">
        <v>101</v>
      </c>
      <c r="D192" s="23"/>
      <c r="E192" s="33">
        <f t="shared" si="5"/>
        <v>0</v>
      </c>
      <c r="F192" s="44"/>
      <c r="G192" s="34">
        <f>I192-E192</f>
        <v>0</v>
      </c>
      <c r="H192" s="23"/>
      <c r="I192" s="35"/>
      <c r="J192" s="28"/>
      <c r="K192" s="29"/>
    </row>
    <row r="193" spans="1:11" ht="13.5">
      <c r="A193" s="37">
        <f t="shared" si="4"/>
        <v>66</v>
      </c>
      <c r="B193" s="21" t="s">
        <v>204</v>
      </c>
      <c r="C193" s="339" t="s">
        <v>101</v>
      </c>
      <c r="D193" s="23"/>
      <c r="E193" s="33">
        <f t="shared" si="5"/>
        <v>0</v>
      </c>
      <c r="F193" s="44"/>
      <c r="G193" s="34">
        <f>I193-E193</f>
        <v>0</v>
      </c>
      <c r="H193" s="23"/>
      <c r="I193" s="35"/>
      <c r="J193" s="28"/>
      <c r="K193" s="29"/>
    </row>
    <row r="194" spans="1:11" ht="27">
      <c r="A194" s="37">
        <f aca="true" t="shared" si="6" ref="A194:A226">A193+1</f>
        <v>67</v>
      </c>
      <c r="B194" s="21" t="s">
        <v>205</v>
      </c>
      <c r="C194" s="339" t="s">
        <v>93</v>
      </c>
      <c r="D194" s="23"/>
      <c r="E194" s="33">
        <f t="shared" si="5"/>
        <v>9982.5</v>
      </c>
      <c r="F194" s="44"/>
      <c r="G194" s="34">
        <f aca="true" t="shared" si="7" ref="G194:G227">I194-E194</f>
        <v>1996.5</v>
      </c>
      <c r="H194" s="23"/>
      <c r="I194" s="35">
        <v>11979</v>
      </c>
      <c r="J194" s="28"/>
      <c r="K194" s="29"/>
    </row>
    <row r="195" spans="1:11" ht="13.5">
      <c r="A195" s="37">
        <f t="shared" si="6"/>
        <v>68</v>
      </c>
      <c r="B195" s="21" t="s">
        <v>206</v>
      </c>
      <c r="C195" s="339" t="s">
        <v>94</v>
      </c>
      <c r="D195" s="23"/>
      <c r="E195" s="33">
        <f t="shared" si="5"/>
        <v>15343.333333333334</v>
      </c>
      <c r="F195" s="44"/>
      <c r="G195" s="34">
        <f t="shared" si="7"/>
        <v>3068.666666666666</v>
      </c>
      <c r="H195" s="23"/>
      <c r="I195" s="35">
        <v>18412</v>
      </c>
      <c r="J195" s="28"/>
      <c r="K195" s="29"/>
    </row>
    <row r="196" spans="1:11" ht="27">
      <c r="A196" s="37">
        <f t="shared" si="6"/>
        <v>69</v>
      </c>
      <c r="B196" s="21" t="s">
        <v>207</v>
      </c>
      <c r="C196" s="339" t="s">
        <v>93</v>
      </c>
      <c r="D196" s="23"/>
      <c r="E196" s="33">
        <f t="shared" si="5"/>
        <v>4810</v>
      </c>
      <c r="F196" s="44"/>
      <c r="G196" s="34">
        <f t="shared" si="7"/>
        <v>962</v>
      </c>
      <c r="H196" s="23"/>
      <c r="I196" s="35">
        <v>5772</v>
      </c>
      <c r="J196" s="28"/>
      <c r="K196" s="29"/>
    </row>
    <row r="197" spans="1:11" ht="40.5">
      <c r="A197" s="37">
        <f t="shared" si="6"/>
        <v>70</v>
      </c>
      <c r="B197" s="21" t="s">
        <v>208</v>
      </c>
      <c r="C197" s="339" t="s">
        <v>99</v>
      </c>
      <c r="D197" s="23"/>
      <c r="E197" s="33">
        <f t="shared" si="5"/>
        <v>15966.666666666668</v>
      </c>
      <c r="F197" s="44"/>
      <c r="G197" s="34">
        <f t="shared" si="7"/>
        <v>3193.333333333332</v>
      </c>
      <c r="H197" s="23"/>
      <c r="I197" s="35">
        <v>19160</v>
      </c>
      <c r="J197" s="28"/>
      <c r="K197" s="29"/>
    </row>
    <row r="198" spans="1:11" ht="13.5">
      <c r="A198" s="37">
        <f t="shared" si="6"/>
        <v>71</v>
      </c>
      <c r="B198" s="21" t="s">
        <v>209</v>
      </c>
      <c r="C198" s="339" t="s">
        <v>93</v>
      </c>
      <c r="D198" s="23"/>
      <c r="E198" s="33">
        <f t="shared" si="5"/>
        <v>0</v>
      </c>
      <c r="F198" s="44"/>
      <c r="G198" s="34">
        <f t="shared" si="7"/>
        <v>0</v>
      </c>
      <c r="H198" s="23"/>
      <c r="I198" s="35"/>
      <c r="J198" s="28"/>
      <c r="K198" s="29"/>
    </row>
    <row r="199" spans="1:11" ht="27">
      <c r="A199" s="37">
        <f t="shared" si="6"/>
        <v>72</v>
      </c>
      <c r="B199" s="21" t="s">
        <v>210</v>
      </c>
      <c r="C199" s="339" t="s">
        <v>93</v>
      </c>
      <c r="D199" s="23"/>
      <c r="E199" s="33">
        <f t="shared" si="5"/>
        <v>9400</v>
      </c>
      <c r="F199" s="44"/>
      <c r="G199" s="34">
        <f t="shared" si="7"/>
        <v>1880</v>
      </c>
      <c r="H199" s="23"/>
      <c r="I199" s="35">
        <v>11280</v>
      </c>
      <c r="J199" s="28"/>
      <c r="K199" s="29"/>
    </row>
    <row r="200" spans="1:11" ht="40.5">
      <c r="A200" s="37">
        <f t="shared" si="6"/>
        <v>73</v>
      </c>
      <c r="B200" s="21" t="s">
        <v>211</v>
      </c>
      <c r="C200" s="339" t="s">
        <v>93</v>
      </c>
      <c r="D200" s="23"/>
      <c r="E200" s="33">
        <f t="shared" si="5"/>
        <v>6207.5</v>
      </c>
      <c r="F200" s="44"/>
      <c r="G200" s="34">
        <f t="shared" si="7"/>
        <v>1241.5</v>
      </c>
      <c r="H200" s="23"/>
      <c r="I200" s="35">
        <v>7449</v>
      </c>
      <c r="J200" s="28"/>
      <c r="K200" s="29"/>
    </row>
    <row r="201" spans="1:11" ht="40.5">
      <c r="A201" s="37">
        <f t="shared" si="6"/>
        <v>74</v>
      </c>
      <c r="B201" s="21" t="s">
        <v>211</v>
      </c>
      <c r="C201" s="339" t="s">
        <v>94</v>
      </c>
      <c r="D201" s="23"/>
      <c r="E201" s="33">
        <f t="shared" si="5"/>
        <v>80405.83333333334</v>
      </c>
      <c r="F201" s="44"/>
      <c r="G201" s="34">
        <f t="shared" si="7"/>
        <v>16081.166666666657</v>
      </c>
      <c r="H201" s="23"/>
      <c r="I201" s="35">
        <v>96487</v>
      </c>
      <c r="J201" s="28"/>
      <c r="K201" s="29"/>
    </row>
    <row r="202" spans="1:11" ht="13.5">
      <c r="A202" s="37">
        <f t="shared" si="6"/>
        <v>75</v>
      </c>
      <c r="B202" s="21" t="s">
        <v>212</v>
      </c>
      <c r="C202" s="339" t="s">
        <v>93</v>
      </c>
      <c r="D202" s="23"/>
      <c r="E202" s="33">
        <f t="shared" si="5"/>
        <v>6750</v>
      </c>
      <c r="F202" s="44"/>
      <c r="G202" s="34">
        <f t="shared" si="7"/>
        <v>1350</v>
      </c>
      <c r="H202" s="23"/>
      <c r="I202" s="35">
        <v>8100</v>
      </c>
      <c r="J202" s="28"/>
      <c r="K202" s="29"/>
    </row>
    <row r="203" spans="1:11" ht="13.5">
      <c r="A203" s="37">
        <f t="shared" si="6"/>
        <v>76</v>
      </c>
      <c r="B203" s="21" t="s">
        <v>212</v>
      </c>
      <c r="C203" s="339" t="s">
        <v>93</v>
      </c>
      <c r="D203" s="23"/>
      <c r="E203" s="33">
        <f t="shared" si="5"/>
        <v>55621.66666666667</v>
      </c>
      <c r="F203" s="44"/>
      <c r="G203" s="34">
        <f t="shared" si="7"/>
        <v>11124.333333333328</v>
      </c>
      <c r="H203" s="23"/>
      <c r="I203" s="35">
        <v>66746</v>
      </c>
      <c r="J203" s="28"/>
      <c r="K203" s="29"/>
    </row>
    <row r="204" spans="1:11" ht="81">
      <c r="A204" s="37">
        <f t="shared" si="6"/>
        <v>77</v>
      </c>
      <c r="B204" s="21" t="s">
        <v>213</v>
      </c>
      <c r="C204" s="339" t="s">
        <v>99</v>
      </c>
      <c r="D204" s="23"/>
      <c r="E204" s="33">
        <f t="shared" si="5"/>
        <v>19260</v>
      </c>
      <c r="F204" s="44"/>
      <c r="G204" s="34">
        <f t="shared" si="7"/>
        <v>3852</v>
      </c>
      <c r="H204" s="23"/>
      <c r="I204" s="35">
        <v>23112</v>
      </c>
      <c r="J204" s="28"/>
      <c r="K204" s="29"/>
    </row>
    <row r="205" spans="1:11" ht="27">
      <c r="A205" s="37">
        <f t="shared" si="6"/>
        <v>78</v>
      </c>
      <c r="B205" s="21" t="s">
        <v>214</v>
      </c>
      <c r="C205" s="339" t="s">
        <v>94</v>
      </c>
      <c r="D205" s="23"/>
      <c r="E205" s="33">
        <f t="shared" si="5"/>
        <v>17861.666666666668</v>
      </c>
      <c r="F205" s="44"/>
      <c r="G205" s="34">
        <f t="shared" si="7"/>
        <v>3572.333333333332</v>
      </c>
      <c r="H205" s="23"/>
      <c r="I205" s="35">
        <v>21434</v>
      </c>
      <c r="J205" s="28"/>
      <c r="K205" s="29"/>
    </row>
    <row r="206" spans="1:11" ht="13.5">
      <c r="A206" s="37">
        <f t="shared" si="6"/>
        <v>79</v>
      </c>
      <c r="B206" s="21" t="s">
        <v>215</v>
      </c>
      <c r="C206" s="339" t="s">
        <v>94</v>
      </c>
      <c r="D206" s="23"/>
      <c r="E206" s="33">
        <f t="shared" si="5"/>
        <v>114400</v>
      </c>
      <c r="F206" s="44"/>
      <c r="G206" s="34">
        <f t="shared" si="7"/>
        <v>22880</v>
      </c>
      <c r="H206" s="23"/>
      <c r="I206" s="35">
        <v>137280</v>
      </c>
      <c r="J206" s="28"/>
      <c r="K206" s="29"/>
    </row>
    <row r="207" spans="1:11" ht="121.5">
      <c r="A207" s="37">
        <f t="shared" si="6"/>
        <v>80</v>
      </c>
      <c r="B207" s="21" t="s">
        <v>216</v>
      </c>
      <c r="C207" s="339" t="s">
        <v>94</v>
      </c>
      <c r="D207" s="23"/>
      <c r="E207" s="33">
        <f t="shared" si="5"/>
        <v>36078.333333333336</v>
      </c>
      <c r="F207" s="44"/>
      <c r="G207" s="34">
        <f t="shared" si="7"/>
        <v>7215.666666666664</v>
      </c>
      <c r="H207" s="23"/>
      <c r="I207" s="35">
        <v>43294</v>
      </c>
      <c r="J207" s="28"/>
      <c r="K207" s="29"/>
    </row>
    <row r="208" spans="1:11" ht="40.5">
      <c r="A208" s="37">
        <f t="shared" si="6"/>
        <v>81</v>
      </c>
      <c r="B208" s="21" t="s">
        <v>217</v>
      </c>
      <c r="C208" s="339" t="s">
        <v>95</v>
      </c>
      <c r="D208" s="23"/>
      <c r="E208" s="33">
        <f t="shared" si="5"/>
        <v>25069.166666666668</v>
      </c>
      <c r="F208" s="44"/>
      <c r="G208" s="34">
        <f t="shared" si="7"/>
        <v>5013.833333333332</v>
      </c>
      <c r="H208" s="23"/>
      <c r="I208" s="35">
        <v>30083</v>
      </c>
      <c r="J208" s="28"/>
      <c r="K208" s="29"/>
    </row>
    <row r="209" spans="1:11" ht="40.5">
      <c r="A209" s="37">
        <f t="shared" si="6"/>
        <v>82</v>
      </c>
      <c r="B209" s="21" t="s">
        <v>218</v>
      </c>
      <c r="C209" s="339" t="s">
        <v>93</v>
      </c>
      <c r="D209" s="23"/>
      <c r="E209" s="33">
        <f t="shared" si="5"/>
        <v>59831.66666666667</v>
      </c>
      <c r="F209" s="44"/>
      <c r="G209" s="34">
        <f t="shared" si="7"/>
        <v>11966.333333333328</v>
      </c>
      <c r="H209" s="23"/>
      <c r="I209" s="35">
        <v>71798</v>
      </c>
      <c r="J209" s="28"/>
      <c r="K209" s="29"/>
    </row>
    <row r="210" spans="1:11" ht="40.5">
      <c r="A210" s="37">
        <f t="shared" si="6"/>
        <v>83</v>
      </c>
      <c r="B210" s="21" t="s">
        <v>219</v>
      </c>
      <c r="C210" s="339" t="s">
        <v>93</v>
      </c>
      <c r="D210" s="23"/>
      <c r="E210" s="33">
        <f t="shared" si="5"/>
        <v>0</v>
      </c>
      <c r="F210" s="44"/>
      <c r="G210" s="34">
        <f t="shared" si="7"/>
        <v>0</v>
      </c>
      <c r="H210" s="23"/>
      <c r="I210" s="35"/>
      <c r="J210" s="28"/>
      <c r="K210" s="29"/>
    </row>
    <row r="211" spans="1:11" ht="13.5">
      <c r="A211" s="37">
        <f t="shared" si="6"/>
        <v>84</v>
      </c>
      <c r="B211" s="21" t="s">
        <v>220</v>
      </c>
      <c r="C211" s="339" t="s">
        <v>93</v>
      </c>
      <c r="D211" s="23"/>
      <c r="E211" s="33">
        <f t="shared" si="5"/>
        <v>0</v>
      </c>
      <c r="F211" s="44"/>
      <c r="G211" s="34">
        <f t="shared" si="7"/>
        <v>0</v>
      </c>
      <c r="H211" s="23"/>
      <c r="I211" s="35"/>
      <c r="J211" s="28"/>
      <c r="K211" s="29"/>
    </row>
    <row r="212" spans="1:11" ht="54">
      <c r="A212" s="37">
        <f t="shared" si="6"/>
        <v>85</v>
      </c>
      <c r="B212" s="21" t="s">
        <v>221</v>
      </c>
      <c r="C212" s="339" t="s">
        <v>93</v>
      </c>
      <c r="D212" s="23"/>
      <c r="E212" s="33">
        <f t="shared" si="5"/>
        <v>24310</v>
      </c>
      <c r="F212" s="44"/>
      <c r="G212" s="34">
        <f t="shared" si="7"/>
        <v>4862</v>
      </c>
      <c r="H212" s="23"/>
      <c r="I212" s="35">
        <v>29172</v>
      </c>
      <c r="J212" s="28"/>
      <c r="K212" s="29"/>
    </row>
    <row r="213" spans="1:11" ht="13.5">
      <c r="A213" s="37">
        <f t="shared" si="6"/>
        <v>86</v>
      </c>
      <c r="B213" s="21" t="s">
        <v>222</v>
      </c>
      <c r="C213" s="339" t="s">
        <v>95</v>
      </c>
      <c r="D213" s="23"/>
      <c r="E213" s="33">
        <f t="shared" si="5"/>
        <v>0</v>
      </c>
      <c r="F213" s="44"/>
      <c r="G213" s="34">
        <f t="shared" si="7"/>
        <v>0</v>
      </c>
      <c r="H213" s="23"/>
      <c r="I213" s="35"/>
      <c r="J213" s="28"/>
      <c r="K213" s="29"/>
    </row>
    <row r="214" spans="1:11" ht="13.5">
      <c r="A214" s="37">
        <f t="shared" si="6"/>
        <v>87</v>
      </c>
      <c r="B214" s="21" t="s">
        <v>223</v>
      </c>
      <c r="C214" s="339" t="s">
        <v>93</v>
      </c>
      <c r="D214" s="23"/>
      <c r="E214" s="33">
        <f t="shared" si="5"/>
        <v>0</v>
      </c>
      <c r="F214" s="44"/>
      <c r="G214" s="34">
        <f t="shared" si="7"/>
        <v>0</v>
      </c>
      <c r="H214" s="23"/>
      <c r="I214" s="35"/>
      <c r="J214" s="28"/>
      <c r="K214" s="29"/>
    </row>
    <row r="215" spans="1:11" ht="67.5">
      <c r="A215" s="37">
        <f t="shared" si="6"/>
        <v>88</v>
      </c>
      <c r="B215" s="21" t="s">
        <v>224</v>
      </c>
      <c r="C215" s="339" t="s">
        <v>94</v>
      </c>
      <c r="D215" s="23"/>
      <c r="E215" s="33">
        <f t="shared" si="5"/>
        <v>0</v>
      </c>
      <c r="F215" s="44"/>
      <c r="G215" s="34">
        <f t="shared" si="7"/>
        <v>0</v>
      </c>
      <c r="H215" s="23"/>
      <c r="I215" s="35"/>
      <c r="J215" s="28"/>
      <c r="K215" s="29"/>
    </row>
    <row r="216" spans="1:11" ht="40.5">
      <c r="A216" s="37">
        <f t="shared" si="6"/>
        <v>89</v>
      </c>
      <c r="B216" s="21" t="s">
        <v>98</v>
      </c>
      <c r="C216" s="339" t="s">
        <v>94</v>
      </c>
      <c r="D216" s="23"/>
      <c r="E216" s="33">
        <f t="shared" si="5"/>
        <v>28250</v>
      </c>
      <c r="F216" s="44"/>
      <c r="G216" s="34">
        <f t="shared" si="7"/>
        <v>5650</v>
      </c>
      <c r="H216" s="23"/>
      <c r="I216" s="35">
        <v>33900</v>
      </c>
      <c r="J216" s="28"/>
      <c r="K216" s="29"/>
    </row>
    <row r="217" spans="1:11" ht="27">
      <c r="A217" s="37">
        <f t="shared" si="6"/>
        <v>90</v>
      </c>
      <c r="B217" s="21" t="s">
        <v>225</v>
      </c>
      <c r="C217" s="339" t="s">
        <v>94</v>
      </c>
      <c r="D217" s="23"/>
      <c r="E217" s="33">
        <f t="shared" si="5"/>
        <v>64130</v>
      </c>
      <c r="F217" s="44"/>
      <c r="G217" s="34">
        <f t="shared" si="7"/>
        <v>12826</v>
      </c>
      <c r="H217" s="23"/>
      <c r="I217" s="35">
        <v>76956</v>
      </c>
      <c r="J217" s="28"/>
      <c r="K217" s="29"/>
    </row>
    <row r="218" spans="1:11" ht="13.5">
      <c r="A218" s="37">
        <f t="shared" si="6"/>
        <v>91</v>
      </c>
      <c r="B218" s="335" t="s">
        <v>226</v>
      </c>
      <c r="C218" s="339" t="s">
        <v>94</v>
      </c>
      <c r="D218" s="23"/>
      <c r="E218" s="33">
        <f t="shared" si="5"/>
        <v>68953.33333333334</v>
      </c>
      <c r="F218" s="44"/>
      <c r="G218" s="34">
        <f t="shared" si="7"/>
        <v>13790.666666666657</v>
      </c>
      <c r="H218" s="23"/>
      <c r="I218" s="35">
        <v>82744</v>
      </c>
      <c r="J218" s="28"/>
      <c r="K218" s="29"/>
    </row>
    <row r="219" spans="1:11" ht="27">
      <c r="A219" s="37">
        <f t="shared" si="6"/>
        <v>92</v>
      </c>
      <c r="B219" s="21" t="s">
        <v>227</v>
      </c>
      <c r="C219" s="339" t="s">
        <v>93</v>
      </c>
      <c r="D219" s="23"/>
      <c r="E219" s="33">
        <f t="shared" si="5"/>
        <v>43795</v>
      </c>
      <c r="F219" s="44"/>
      <c r="G219" s="34">
        <f t="shared" si="7"/>
        <v>8759</v>
      </c>
      <c r="H219" s="23"/>
      <c r="I219" s="35">
        <v>52554</v>
      </c>
      <c r="J219" s="28"/>
      <c r="K219" s="29"/>
    </row>
    <row r="220" spans="1:11" ht="67.5">
      <c r="A220" s="37">
        <f t="shared" si="6"/>
        <v>93</v>
      </c>
      <c r="B220" s="21" t="s">
        <v>228</v>
      </c>
      <c r="C220" s="339" t="s">
        <v>93</v>
      </c>
      <c r="D220" s="23"/>
      <c r="E220" s="33">
        <f t="shared" si="5"/>
        <v>128250</v>
      </c>
      <c r="F220" s="44"/>
      <c r="G220" s="34">
        <f t="shared" si="7"/>
        <v>25650</v>
      </c>
      <c r="H220" s="23"/>
      <c r="I220" s="35">
        <v>153900</v>
      </c>
      <c r="J220" s="28"/>
      <c r="K220" s="29"/>
    </row>
    <row r="221" spans="1:11" ht="54">
      <c r="A221" s="37">
        <f t="shared" si="6"/>
        <v>94</v>
      </c>
      <c r="B221" s="21" t="s">
        <v>229</v>
      </c>
      <c r="C221" s="339" t="s">
        <v>94</v>
      </c>
      <c r="D221" s="23"/>
      <c r="E221" s="33">
        <f t="shared" si="5"/>
        <v>27560</v>
      </c>
      <c r="F221" s="44"/>
      <c r="G221" s="34">
        <f t="shared" si="7"/>
        <v>5512</v>
      </c>
      <c r="H221" s="23"/>
      <c r="I221" s="35">
        <v>33072</v>
      </c>
      <c r="J221" s="28"/>
      <c r="K221" s="29"/>
    </row>
    <row r="222" spans="1:11" ht="27">
      <c r="A222" s="37">
        <f t="shared" si="6"/>
        <v>95</v>
      </c>
      <c r="B222" s="21" t="s">
        <v>230</v>
      </c>
      <c r="C222" s="339" t="s">
        <v>99</v>
      </c>
      <c r="D222" s="23"/>
      <c r="E222" s="33">
        <f t="shared" si="5"/>
        <v>51447.5</v>
      </c>
      <c r="F222" s="44"/>
      <c r="G222" s="34">
        <f t="shared" si="7"/>
        <v>10289.5</v>
      </c>
      <c r="H222" s="23"/>
      <c r="I222" s="35">
        <v>61737</v>
      </c>
      <c r="J222" s="28"/>
      <c r="K222" s="29"/>
    </row>
    <row r="223" spans="1:11" ht="13.5">
      <c r="A223" s="37">
        <f t="shared" si="6"/>
        <v>96</v>
      </c>
      <c r="B223" s="21" t="s">
        <v>167</v>
      </c>
      <c r="C223" s="339" t="s">
        <v>97</v>
      </c>
      <c r="D223" s="23"/>
      <c r="E223" s="33">
        <f t="shared" si="5"/>
        <v>3272.5</v>
      </c>
      <c r="F223" s="44"/>
      <c r="G223" s="34">
        <f t="shared" si="7"/>
        <v>654.5</v>
      </c>
      <c r="H223" s="23"/>
      <c r="I223" s="35">
        <v>3927</v>
      </c>
      <c r="J223" s="28"/>
      <c r="K223" s="29"/>
    </row>
    <row r="224" spans="1:11" ht="13.5">
      <c r="A224" s="37">
        <f t="shared" si="6"/>
        <v>97</v>
      </c>
      <c r="B224" s="21" t="s">
        <v>231</v>
      </c>
      <c r="C224" s="339" t="s">
        <v>97</v>
      </c>
      <c r="D224" s="23"/>
      <c r="E224" s="33">
        <f t="shared" si="5"/>
        <v>9747.5</v>
      </c>
      <c r="F224" s="44"/>
      <c r="G224" s="34">
        <f t="shared" si="7"/>
        <v>1949.5</v>
      </c>
      <c r="H224" s="23"/>
      <c r="I224" s="35">
        <v>11697</v>
      </c>
      <c r="J224" s="28"/>
      <c r="K224" s="29"/>
    </row>
    <row r="225" spans="1:11" ht="40.5">
      <c r="A225" s="37">
        <f t="shared" si="6"/>
        <v>98</v>
      </c>
      <c r="B225" s="21" t="s">
        <v>232</v>
      </c>
      <c r="C225" s="339" t="s">
        <v>99</v>
      </c>
      <c r="D225" s="23"/>
      <c r="E225" s="33">
        <f t="shared" si="5"/>
        <v>0</v>
      </c>
      <c r="F225" s="44"/>
      <c r="G225" s="34">
        <f t="shared" si="7"/>
        <v>0</v>
      </c>
      <c r="H225" s="23"/>
      <c r="I225" s="35"/>
      <c r="J225" s="28"/>
      <c r="K225" s="29"/>
    </row>
    <row r="226" spans="1:11" ht="13.5">
      <c r="A226" s="37">
        <f t="shared" si="6"/>
        <v>99</v>
      </c>
      <c r="B226" s="21" t="s">
        <v>233</v>
      </c>
      <c r="C226" s="339" t="s">
        <v>94</v>
      </c>
      <c r="D226" s="23"/>
      <c r="E226" s="33">
        <f t="shared" si="5"/>
        <v>4815</v>
      </c>
      <c r="F226" s="44"/>
      <c r="G226" s="34">
        <f t="shared" si="7"/>
        <v>963</v>
      </c>
      <c r="H226" s="23"/>
      <c r="I226" s="35">
        <v>5778</v>
      </c>
      <c r="J226" s="28"/>
      <c r="K226" s="29"/>
    </row>
    <row r="227" spans="1:11" ht="14.25" thickBot="1">
      <c r="A227" s="369">
        <v>100</v>
      </c>
      <c r="B227" s="370" t="s">
        <v>234</v>
      </c>
      <c r="C227" s="371" t="s">
        <v>93</v>
      </c>
      <c r="D227" s="41"/>
      <c r="E227" s="42">
        <f t="shared" si="5"/>
        <v>2076.666666666667</v>
      </c>
      <c r="F227" s="372"/>
      <c r="G227" s="373">
        <f t="shared" si="7"/>
        <v>415.33333333333303</v>
      </c>
      <c r="H227" s="41"/>
      <c r="I227" s="43">
        <v>2492</v>
      </c>
      <c r="J227" s="28"/>
      <c r="K227" s="29"/>
    </row>
    <row r="228" spans="1:11" ht="13.5" customHeight="1">
      <c r="A228" s="327" t="s">
        <v>36</v>
      </c>
      <c r="B228" s="323" t="s">
        <v>12</v>
      </c>
      <c r="C228" s="324"/>
      <c r="D228" s="321" t="s">
        <v>37</v>
      </c>
      <c r="E228" s="321"/>
      <c r="F228" s="321"/>
      <c r="G228" s="321"/>
      <c r="H228" s="321"/>
      <c r="I228" s="322"/>
      <c r="J228" s="28"/>
      <c r="K228" s="29"/>
    </row>
    <row r="229" spans="1:11" ht="16.5">
      <c r="A229" s="328"/>
      <c r="B229" s="306"/>
      <c r="C229" s="307"/>
      <c r="D229" s="312" t="s">
        <v>74</v>
      </c>
      <c r="E229" s="312"/>
      <c r="F229" s="312"/>
      <c r="G229" s="312"/>
      <c r="H229" s="312"/>
      <c r="I229" s="313"/>
      <c r="J229" s="28"/>
      <c r="K229" s="29"/>
    </row>
    <row r="230" spans="1:11" ht="13.5" customHeight="1">
      <c r="A230" s="329"/>
      <c r="B230" s="308"/>
      <c r="C230" s="309"/>
      <c r="D230" s="119" t="s">
        <v>38</v>
      </c>
      <c r="E230" s="119"/>
      <c r="F230" s="119" t="s">
        <v>13</v>
      </c>
      <c r="G230" s="119"/>
      <c r="H230" s="119" t="s">
        <v>3</v>
      </c>
      <c r="I230" s="120"/>
      <c r="J230" s="28"/>
      <c r="K230" s="29"/>
    </row>
    <row r="231" spans="1:11" ht="64.5" thickBot="1">
      <c r="A231" s="56" t="s">
        <v>24</v>
      </c>
      <c r="B231" s="304" t="s">
        <v>112</v>
      </c>
      <c r="C231" s="305"/>
      <c r="D231" s="30" t="s">
        <v>39</v>
      </c>
      <c r="E231" s="31" t="s">
        <v>14</v>
      </c>
      <c r="F231" s="30" t="s">
        <v>40</v>
      </c>
      <c r="G231" s="31" t="s">
        <v>14</v>
      </c>
      <c r="H231" s="30" t="s">
        <v>41</v>
      </c>
      <c r="I231" s="32" t="s">
        <v>14</v>
      </c>
      <c r="J231" s="28"/>
      <c r="K231" s="29"/>
    </row>
    <row r="232" spans="1:11" ht="13.5">
      <c r="A232" s="337">
        <v>1</v>
      </c>
      <c r="B232" s="20" t="s">
        <v>143</v>
      </c>
      <c r="C232" s="338" t="s">
        <v>110</v>
      </c>
      <c r="D232" s="22"/>
      <c r="E232" s="33">
        <f aca="true" t="shared" si="8" ref="E232:E295">I232/1.2</f>
        <v>375000</v>
      </c>
      <c r="F232" s="22"/>
      <c r="G232" s="34">
        <f aca="true" t="shared" si="9" ref="G232:G295">I232-E232</f>
        <v>75000</v>
      </c>
      <c r="H232" s="22"/>
      <c r="I232" s="47">
        <v>450000</v>
      </c>
      <c r="J232" s="28"/>
      <c r="K232" s="29"/>
    </row>
    <row r="233" spans="1:11" ht="13.5">
      <c r="A233" s="37">
        <f>A232+1</f>
        <v>2</v>
      </c>
      <c r="B233" s="21" t="s">
        <v>144</v>
      </c>
      <c r="C233" s="339" t="s">
        <v>110</v>
      </c>
      <c r="D233" s="23"/>
      <c r="E233" s="33">
        <f t="shared" si="8"/>
        <v>253333.33333333334</v>
      </c>
      <c r="F233" s="23"/>
      <c r="G233" s="34">
        <f t="shared" si="9"/>
        <v>50666.66666666666</v>
      </c>
      <c r="H233" s="23"/>
      <c r="I233" s="35">
        <v>304000</v>
      </c>
      <c r="J233" s="28"/>
      <c r="K233" s="29"/>
    </row>
    <row r="234" spans="1:11" ht="13.5">
      <c r="A234" s="37">
        <f aca="true" t="shared" si="10" ref="A234:A297">A233+1</f>
        <v>3</v>
      </c>
      <c r="B234" s="21" t="s">
        <v>145</v>
      </c>
      <c r="C234" s="339" t="s">
        <v>110</v>
      </c>
      <c r="D234" s="23"/>
      <c r="E234" s="33">
        <f t="shared" si="8"/>
        <v>7560</v>
      </c>
      <c r="F234" s="23"/>
      <c r="G234" s="34">
        <f t="shared" si="9"/>
        <v>1512</v>
      </c>
      <c r="H234" s="23"/>
      <c r="I234" s="35">
        <v>9072</v>
      </c>
      <c r="J234" s="28"/>
      <c r="K234" s="29"/>
    </row>
    <row r="235" spans="1:11" ht="13.5">
      <c r="A235" s="37">
        <f t="shared" si="10"/>
        <v>4</v>
      </c>
      <c r="B235" s="21" t="s">
        <v>146</v>
      </c>
      <c r="C235" s="339" t="s">
        <v>93</v>
      </c>
      <c r="D235" s="23"/>
      <c r="E235" s="33">
        <f t="shared" si="8"/>
        <v>0</v>
      </c>
      <c r="F235" s="23"/>
      <c r="G235" s="34">
        <f t="shared" si="9"/>
        <v>0</v>
      </c>
      <c r="H235" s="23"/>
      <c r="I235" s="35"/>
      <c r="J235" s="28"/>
      <c r="K235" s="29"/>
    </row>
    <row r="236" spans="1:11" ht="27">
      <c r="A236" s="37">
        <f t="shared" si="10"/>
        <v>5</v>
      </c>
      <c r="B236" s="21" t="s">
        <v>147</v>
      </c>
      <c r="C236" s="339" t="s">
        <v>93</v>
      </c>
      <c r="D236" s="23"/>
      <c r="E236" s="33">
        <f t="shared" si="8"/>
        <v>13533.333333333334</v>
      </c>
      <c r="F236" s="23"/>
      <c r="G236" s="34">
        <f t="shared" si="9"/>
        <v>2706.666666666666</v>
      </c>
      <c r="H236" s="23"/>
      <c r="I236" s="35">
        <v>16240</v>
      </c>
      <c r="J236" s="28"/>
      <c r="K236" s="29"/>
    </row>
    <row r="237" spans="1:11" ht="40.5">
      <c r="A237" s="37">
        <f t="shared" si="10"/>
        <v>6</v>
      </c>
      <c r="B237" s="21" t="s">
        <v>148</v>
      </c>
      <c r="C237" s="339" t="s">
        <v>93</v>
      </c>
      <c r="D237" s="23"/>
      <c r="E237" s="33">
        <f t="shared" si="8"/>
        <v>33320</v>
      </c>
      <c r="F237" s="23"/>
      <c r="G237" s="34">
        <f t="shared" si="9"/>
        <v>6664</v>
      </c>
      <c r="H237" s="23"/>
      <c r="I237" s="35">
        <v>39984</v>
      </c>
      <c r="J237" s="28"/>
      <c r="K237" s="29"/>
    </row>
    <row r="238" spans="1:11" ht="13.5">
      <c r="A238" s="37">
        <f t="shared" si="10"/>
        <v>7</v>
      </c>
      <c r="B238" s="21" t="s">
        <v>149</v>
      </c>
      <c r="C238" s="339" t="s">
        <v>93</v>
      </c>
      <c r="D238" s="23"/>
      <c r="E238" s="33">
        <f t="shared" si="8"/>
        <v>0</v>
      </c>
      <c r="F238" s="23"/>
      <c r="G238" s="34">
        <f t="shared" si="9"/>
        <v>0</v>
      </c>
      <c r="H238" s="23"/>
      <c r="I238" s="35"/>
      <c r="J238" s="28"/>
      <c r="K238" s="29"/>
    </row>
    <row r="239" spans="1:11" ht="13.5">
      <c r="A239" s="37">
        <f t="shared" si="10"/>
        <v>8</v>
      </c>
      <c r="B239" s="21" t="s">
        <v>150</v>
      </c>
      <c r="C239" s="339" t="s">
        <v>94</v>
      </c>
      <c r="D239" s="23"/>
      <c r="E239" s="33">
        <f t="shared" si="8"/>
        <v>0</v>
      </c>
      <c r="F239" s="23"/>
      <c r="G239" s="34">
        <f t="shared" si="9"/>
        <v>0</v>
      </c>
      <c r="H239" s="23"/>
      <c r="I239" s="35"/>
      <c r="J239" s="28"/>
      <c r="K239" s="29"/>
    </row>
    <row r="240" spans="1:11" ht="13.5">
      <c r="A240" s="37">
        <f t="shared" si="10"/>
        <v>9</v>
      </c>
      <c r="B240" s="21" t="s">
        <v>151</v>
      </c>
      <c r="C240" s="339" t="s">
        <v>100</v>
      </c>
      <c r="D240" s="23"/>
      <c r="E240" s="33">
        <f t="shared" si="8"/>
        <v>37800</v>
      </c>
      <c r="F240" s="23"/>
      <c r="G240" s="34">
        <f t="shared" si="9"/>
        <v>7560</v>
      </c>
      <c r="H240" s="23"/>
      <c r="I240" s="35">
        <v>45360</v>
      </c>
      <c r="J240" s="28"/>
      <c r="K240" s="29"/>
    </row>
    <row r="241" spans="1:11" ht="13.5">
      <c r="A241" s="37">
        <f t="shared" si="10"/>
        <v>10</v>
      </c>
      <c r="B241" s="21" t="s">
        <v>152</v>
      </c>
      <c r="C241" s="339" t="s">
        <v>94</v>
      </c>
      <c r="D241" s="23"/>
      <c r="E241" s="33">
        <f t="shared" si="8"/>
        <v>0</v>
      </c>
      <c r="F241" s="23"/>
      <c r="G241" s="34">
        <f t="shared" si="9"/>
        <v>0</v>
      </c>
      <c r="H241" s="23"/>
      <c r="I241" s="35"/>
      <c r="J241" s="28"/>
      <c r="K241" s="29"/>
    </row>
    <row r="242" spans="1:11" ht="13.5">
      <c r="A242" s="37">
        <f t="shared" si="10"/>
        <v>11</v>
      </c>
      <c r="B242" s="21" t="s">
        <v>153</v>
      </c>
      <c r="C242" s="339" t="s">
        <v>93</v>
      </c>
      <c r="D242" s="23"/>
      <c r="E242" s="33">
        <f t="shared" si="8"/>
        <v>0</v>
      </c>
      <c r="F242" s="23"/>
      <c r="G242" s="34">
        <f t="shared" si="9"/>
        <v>0</v>
      </c>
      <c r="H242" s="23"/>
      <c r="I242" s="35"/>
      <c r="J242" s="28"/>
      <c r="K242" s="29"/>
    </row>
    <row r="243" spans="1:11" ht="13.5">
      <c r="A243" s="37">
        <f t="shared" si="10"/>
        <v>12</v>
      </c>
      <c r="B243" s="21" t="s">
        <v>154</v>
      </c>
      <c r="C243" s="339" t="s">
        <v>93</v>
      </c>
      <c r="D243" s="23"/>
      <c r="E243" s="33">
        <f t="shared" si="8"/>
        <v>2800</v>
      </c>
      <c r="F243" s="23"/>
      <c r="G243" s="34">
        <f t="shared" si="9"/>
        <v>560</v>
      </c>
      <c r="H243" s="23"/>
      <c r="I243" s="35">
        <v>3360</v>
      </c>
      <c r="J243" s="28"/>
      <c r="K243" s="29"/>
    </row>
    <row r="244" spans="1:11" ht="13.5">
      <c r="A244" s="37">
        <f t="shared" si="10"/>
        <v>13</v>
      </c>
      <c r="B244" s="21" t="s">
        <v>155</v>
      </c>
      <c r="C244" s="339" t="s">
        <v>99</v>
      </c>
      <c r="D244" s="23"/>
      <c r="E244" s="33">
        <f t="shared" si="8"/>
        <v>0</v>
      </c>
      <c r="F244" s="23"/>
      <c r="G244" s="34">
        <f t="shared" si="9"/>
        <v>0</v>
      </c>
      <c r="H244" s="23"/>
      <c r="I244" s="35"/>
      <c r="J244" s="28"/>
      <c r="K244" s="29"/>
    </row>
    <row r="245" spans="1:11" ht="27">
      <c r="A245" s="37">
        <f t="shared" si="10"/>
        <v>14</v>
      </c>
      <c r="B245" s="21" t="s">
        <v>156</v>
      </c>
      <c r="C245" s="339" t="s">
        <v>93</v>
      </c>
      <c r="D245" s="23"/>
      <c r="E245" s="33">
        <f t="shared" si="8"/>
        <v>0</v>
      </c>
      <c r="F245" s="23"/>
      <c r="G245" s="34">
        <f t="shared" si="9"/>
        <v>0</v>
      </c>
      <c r="H245" s="23"/>
      <c r="I245" s="35"/>
      <c r="J245" s="28"/>
      <c r="K245" s="29"/>
    </row>
    <row r="246" spans="1:11" ht="27">
      <c r="A246" s="37">
        <f t="shared" si="10"/>
        <v>15</v>
      </c>
      <c r="B246" s="21" t="s">
        <v>157</v>
      </c>
      <c r="C246" s="339" t="s">
        <v>93</v>
      </c>
      <c r="D246" s="23"/>
      <c r="E246" s="33">
        <f t="shared" si="8"/>
        <v>0</v>
      </c>
      <c r="F246" s="23"/>
      <c r="G246" s="34">
        <f t="shared" si="9"/>
        <v>0</v>
      </c>
      <c r="H246" s="23"/>
      <c r="I246" s="35"/>
      <c r="J246" s="28"/>
      <c r="K246" s="29"/>
    </row>
    <row r="247" spans="1:11" ht="40.5">
      <c r="A247" s="37">
        <f t="shared" si="10"/>
        <v>16</v>
      </c>
      <c r="B247" s="21" t="s">
        <v>158</v>
      </c>
      <c r="C247" s="339" t="s">
        <v>93</v>
      </c>
      <c r="D247" s="23"/>
      <c r="E247" s="33">
        <f t="shared" si="8"/>
        <v>0</v>
      </c>
      <c r="F247" s="23"/>
      <c r="G247" s="34">
        <f t="shared" si="9"/>
        <v>0</v>
      </c>
      <c r="H247" s="23"/>
      <c r="I247" s="35"/>
      <c r="J247" s="28"/>
      <c r="K247" s="29"/>
    </row>
    <row r="248" spans="1:11" ht="13.5">
      <c r="A248" s="37">
        <f t="shared" si="10"/>
        <v>17</v>
      </c>
      <c r="B248" s="21" t="s">
        <v>159</v>
      </c>
      <c r="C248" s="339" t="s">
        <v>93</v>
      </c>
      <c r="D248" s="23"/>
      <c r="E248" s="33">
        <f t="shared" si="8"/>
        <v>0</v>
      </c>
      <c r="F248" s="23"/>
      <c r="G248" s="34">
        <f t="shared" si="9"/>
        <v>0</v>
      </c>
      <c r="H248" s="23"/>
      <c r="I248" s="35"/>
      <c r="J248" s="28"/>
      <c r="K248" s="29"/>
    </row>
    <row r="249" spans="1:11" ht="40.5">
      <c r="A249" s="37">
        <f t="shared" si="10"/>
        <v>18</v>
      </c>
      <c r="B249" s="21" t="s">
        <v>160</v>
      </c>
      <c r="C249" s="339" t="s">
        <v>94</v>
      </c>
      <c r="D249" s="23"/>
      <c r="E249" s="33">
        <f t="shared" si="8"/>
        <v>0</v>
      </c>
      <c r="F249" s="23"/>
      <c r="G249" s="34">
        <f t="shared" si="9"/>
        <v>0</v>
      </c>
      <c r="H249" s="23"/>
      <c r="I249" s="35"/>
      <c r="J249" s="28"/>
      <c r="K249" s="29"/>
    </row>
    <row r="250" spans="1:11" ht="40.5">
      <c r="A250" s="37">
        <f t="shared" si="10"/>
        <v>19</v>
      </c>
      <c r="B250" s="21" t="s">
        <v>161</v>
      </c>
      <c r="C250" s="339" t="s">
        <v>93</v>
      </c>
      <c r="D250" s="23"/>
      <c r="E250" s="33">
        <f t="shared" si="8"/>
        <v>4200</v>
      </c>
      <c r="F250" s="23"/>
      <c r="G250" s="34">
        <f t="shared" si="9"/>
        <v>840</v>
      </c>
      <c r="H250" s="23"/>
      <c r="I250" s="35">
        <v>5040</v>
      </c>
      <c r="J250" s="28"/>
      <c r="K250" s="29"/>
    </row>
    <row r="251" spans="1:11" ht="13.5">
      <c r="A251" s="37">
        <f t="shared" si="10"/>
        <v>20</v>
      </c>
      <c r="B251" s="21" t="s">
        <v>162</v>
      </c>
      <c r="C251" s="339" t="s">
        <v>94</v>
      </c>
      <c r="D251" s="23"/>
      <c r="E251" s="33">
        <f t="shared" si="8"/>
        <v>14250</v>
      </c>
      <c r="F251" s="23"/>
      <c r="G251" s="34">
        <f t="shared" si="9"/>
        <v>2850</v>
      </c>
      <c r="H251" s="23"/>
      <c r="I251" s="35">
        <v>17100</v>
      </c>
      <c r="J251" s="28"/>
      <c r="K251" s="29"/>
    </row>
    <row r="252" spans="1:11" ht="40.5">
      <c r="A252" s="37">
        <f t="shared" si="10"/>
        <v>21</v>
      </c>
      <c r="B252" s="21" t="s">
        <v>163</v>
      </c>
      <c r="C252" s="339" t="s">
        <v>110</v>
      </c>
      <c r="D252" s="23"/>
      <c r="E252" s="33">
        <f t="shared" si="8"/>
        <v>21000</v>
      </c>
      <c r="F252" s="23"/>
      <c r="G252" s="34">
        <f t="shared" si="9"/>
        <v>4200</v>
      </c>
      <c r="H252" s="23"/>
      <c r="I252" s="35">
        <v>25200</v>
      </c>
      <c r="J252" s="28"/>
      <c r="K252" s="29"/>
    </row>
    <row r="253" spans="1:11" ht="13.5">
      <c r="A253" s="37">
        <f t="shared" si="10"/>
        <v>22</v>
      </c>
      <c r="B253" s="21" t="s">
        <v>164</v>
      </c>
      <c r="C253" s="339" t="s">
        <v>99</v>
      </c>
      <c r="D253" s="23"/>
      <c r="E253" s="33">
        <f t="shared" si="8"/>
        <v>0</v>
      </c>
      <c r="F253" s="23"/>
      <c r="G253" s="34">
        <f t="shared" si="9"/>
        <v>0</v>
      </c>
      <c r="H253" s="23"/>
      <c r="I253" s="35"/>
      <c r="J253" s="28"/>
      <c r="K253" s="29"/>
    </row>
    <row r="254" spans="1:11" ht="27">
      <c r="A254" s="37">
        <f t="shared" si="10"/>
        <v>23</v>
      </c>
      <c r="B254" s="21" t="s">
        <v>165</v>
      </c>
      <c r="C254" s="339" t="s">
        <v>94</v>
      </c>
      <c r="D254" s="23"/>
      <c r="E254" s="33">
        <f t="shared" si="8"/>
        <v>0</v>
      </c>
      <c r="F254" s="23"/>
      <c r="G254" s="34">
        <f t="shared" si="9"/>
        <v>0</v>
      </c>
      <c r="H254" s="23"/>
      <c r="I254" s="35"/>
      <c r="J254" s="28"/>
      <c r="K254" s="29"/>
    </row>
    <row r="255" spans="1:11" ht="27">
      <c r="A255" s="37">
        <f t="shared" si="10"/>
        <v>24</v>
      </c>
      <c r="B255" s="21" t="s">
        <v>165</v>
      </c>
      <c r="C255" s="339" t="s">
        <v>97</v>
      </c>
      <c r="D255" s="23"/>
      <c r="E255" s="33">
        <f t="shared" si="8"/>
        <v>0</v>
      </c>
      <c r="F255" s="23"/>
      <c r="G255" s="34">
        <f t="shared" si="9"/>
        <v>0</v>
      </c>
      <c r="H255" s="23"/>
      <c r="I255" s="35"/>
      <c r="J255" s="28"/>
      <c r="K255" s="29"/>
    </row>
    <row r="256" spans="1:11" ht="13.5">
      <c r="A256" s="37">
        <f t="shared" si="10"/>
        <v>25</v>
      </c>
      <c r="B256" s="21" t="s">
        <v>166</v>
      </c>
      <c r="C256" s="339" t="s">
        <v>93</v>
      </c>
      <c r="D256" s="23"/>
      <c r="E256" s="33">
        <f t="shared" si="8"/>
        <v>0</v>
      </c>
      <c r="F256" s="23"/>
      <c r="G256" s="34">
        <f t="shared" si="9"/>
        <v>0</v>
      </c>
      <c r="H256" s="23"/>
      <c r="I256" s="35"/>
      <c r="J256" s="28"/>
      <c r="K256" s="29"/>
    </row>
    <row r="257" spans="1:11" ht="13.5">
      <c r="A257" s="37">
        <f t="shared" si="10"/>
        <v>26</v>
      </c>
      <c r="B257" s="21" t="s">
        <v>167</v>
      </c>
      <c r="C257" s="339" t="s">
        <v>111</v>
      </c>
      <c r="D257" s="23"/>
      <c r="E257" s="33">
        <f t="shared" si="8"/>
        <v>36666.66666666667</v>
      </c>
      <c r="F257" s="23"/>
      <c r="G257" s="34">
        <f t="shared" si="9"/>
        <v>7333.3333333333285</v>
      </c>
      <c r="H257" s="23"/>
      <c r="I257" s="35">
        <v>44000</v>
      </c>
      <c r="J257" s="28"/>
      <c r="K257" s="29"/>
    </row>
    <row r="258" spans="1:11" ht="67.5">
      <c r="A258" s="37">
        <f t="shared" si="10"/>
        <v>27</v>
      </c>
      <c r="B258" s="21" t="s">
        <v>168</v>
      </c>
      <c r="C258" s="339" t="s">
        <v>93</v>
      </c>
      <c r="D258" s="23"/>
      <c r="E258" s="33">
        <f t="shared" si="8"/>
        <v>0</v>
      </c>
      <c r="F258" s="23"/>
      <c r="G258" s="34">
        <f t="shared" si="9"/>
        <v>0</v>
      </c>
      <c r="H258" s="23"/>
      <c r="I258" s="35"/>
      <c r="J258" s="28"/>
      <c r="K258" s="29"/>
    </row>
    <row r="259" spans="1:11" ht="40.5">
      <c r="A259" s="37">
        <f t="shared" si="10"/>
        <v>28</v>
      </c>
      <c r="B259" s="21" t="s">
        <v>169</v>
      </c>
      <c r="C259" s="339" t="s">
        <v>94</v>
      </c>
      <c r="D259" s="23"/>
      <c r="E259" s="33">
        <f t="shared" si="8"/>
        <v>0</v>
      </c>
      <c r="F259" s="23"/>
      <c r="G259" s="34">
        <f t="shared" si="9"/>
        <v>0</v>
      </c>
      <c r="H259" s="23"/>
      <c r="I259" s="35"/>
      <c r="J259" s="28"/>
      <c r="K259" s="29"/>
    </row>
    <row r="260" spans="1:11" ht="67.5">
      <c r="A260" s="37">
        <f t="shared" si="10"/>
        <v>29</v>
      </c>
      <c r="B260" s="21" t="s">
        <v>170</v>
      </c>
      <c r="C260" s="339" t="s">
        <v>93</v>
      </c>
      <c r="D260" s="23"/>
      <c r="E260" s="33">
        <f t="shared" si="8"/>
        <v>0</v>
      </c>
      <c r="F260" s="23"/>
      <c r="G260" s="34">
        <f t="shared" si="9"/>
        <v>0</v>
      </c>
      <c r="H260" s="23"/>
      <c r="I260" s="35"/>
      <c r="J260" s="28"/>
      <c r="K260" s="29"/>
    </row>
    <row r="261" spans="1:11" ht="13.5">
      <c r="A261" s="37">
        <f t="shared" si="10"/>
        <v>30</v>
      </c>
      <c r="B261" s="21" t="s">
        <v>171</v>
      </c>
      <c r="C261" s="339" t="s">
        <v>94</v>
      </c>
      <c r="D261" s="23"/>
      <c r="E261" s="33">
        <f t="shared" si="8"/>
        <v>41000</v>
      </c>
      <c r="F261" s="23"/>
      <c r="G261" s="34">
        <f t="shared" si="9"/>
        <v>8200</v>
      </c>
      <c r="H261" s="23"/>
      <c r="I261" s="35">
        <v>49200</v>
      </c>
      <c r="J261" s="28"/>
      <c r="K261" s="29"/>
    </row>
    <row r="262" spans="1:11" ht="27">
      <c r="A262" s="37">
        <f t="shared" si="10"/>
        <v>31</v>
      </c>
      <c r="B262" s="21" t="s">
        <v>172</v>
      </c>
      <c r="C262" s="339" t="s">
        <v>94</v>
      </c>
      <c r="D262" s="23"/>
      <c r="E262" s="33">
        <f t="shared" si="8"/>
        <v>28050</v>
      </c>
      <c r="F262" s="23"/>
      <c r="G262" s="34">
        <f t="shared" si="9"/>
        <v>5610</v>
      </c>
      <c r="H262" s="23"/>
      <c r="I262" s="35">
        <v>33660</v>
      </c>
      <c r="J262" s="28"/>
      <c r="K262" s="29"/>
    </row>
    <row r="263" spans="1:11" ht="13.5">
      <c r="A263" s="37">
        <f t="shared" si="10"/>
        <v>32</v>
      </c>
      <c r="B263" s="21" t="s">
        <v>173</v>
      </c>
      <c r="C263" s="339" t="s">
        <v>99</v>
      </c>
      <c r="D263" s="23"/>
      <c r="E263" s="33">
        <f t="shared" si="8"/>
        <v>0</v>
      </c>
      <c r="F263" s="23"/>
      <c r="G263" s="34">
        <f t="shared" si="9"/>
        <v>0</v>
      </c>
      <c r="H263" s="23"/>
      <c r="I263" s="35"/>
      <c r="J263" s="28"/>
      <c r="K263" s="29"/>
    </row>
    <row r="264" spans="1:11" ht="27">
      <c r="A264" s="37">
        <f t="shared" si="10"/>
        <v>33</v>
      </c>
      <c r="B264" s="21" t="s">
        <v>174</v>
      </c>
      <c r="C264" s="339" t="s">
        <v>110</v>
      </c>
      <c r="D264" s="23"/>
      <c r="E264" s="33">
        <f t="shared" si="8"/>
        <v>0</v>
      </c>
      <c r="F264" s="23"/>
      <c r="G264" s="34">
        <f t="shared" si="9"/>
        <v>0</v>
      </c>
      <c r="H264" s="23"/>
      <c r="I264" s="35"/>
      <c r="J264" s="28"/>
      <c r="K264" s="29"/>
    </row>
    <row r="265" spans="1:11" ht="40.5">
      <c r="A265" s="37">
        <f t="shared" si="10"/>
        <v>34</v>
      </c>
      <c r="B265" s="21" t="s">
        <v>175</v>
      </c>
      <c r="C265" s="339" t="s">
        <v>93</v>
      </c>
      <c r="D265" s="23"/>
      <c r="E265" s="33">
        <f t="shared" si="8"/>
        <v>0</v>
      </c>
      <c r="F265" s="23"/>
      <c r="G265" s="34">
        <f t="shared" si="9"/>
        <v>0</v>
      </c>
      <c r="H265" s="23"/>
      <c r="I265" s="35"/>
      <c r="J265" s="28"/>
      <c r="K265" s="29"/>
    </row>
    <row r="266" spans="1:11" ht="27">
      <c r="A266" s="37">
        <f t="shared" si="10"/>
        <v>35</v>
      </c>
      <c r="B266" s="21" t="s">
        <v>176</v>
      </c>
      <c r="C266" s="339" t="s">
        <v>93</v>
      </c>
      <c r="D266" s="23"/>
      <c r="E266" s="33">
        <f t="shared" si="8"/>
        <v>0</v>
      </c>
      <c r="F266" s="23"/>
      <c r="G266" s="34">
        <f t="shared" si="9"/>
        <v>0</v>
      </c>
      <c r="H266" s="23"/>
      <c r="I266" s="35"/>
      <c r="J266" s="28"/>
      <c r="K266" s="29"/>
    </row>
    <row r="267" spans="1:11" ht="40.5">
      <c r="A267" s="37">
        <f t="shared" si="10"/>
        <v>36</v>
      </c>
      <c r="B267" s="21" t="s">
        <v>177</v>
      </c>
      <c r="C267" s="339" t="s">
        <v>93</v>
      </c>
      <c r="D267" s="23"/>
      <c r="E267" s="33">
        <f t="shared" si="8"/>
        <v>0</v>
      </c>
      <c r="F267" s="23"/>
      <c r="G267" s="34">
        <f t="shared" si="9"/>
        <v>0</v>
      </c>
      <c r="H267" s="23"/>
      <c r="I267" s="35"/>
      <c r="J267" s="28"/>
      <c r="K267" s="29"/>
    </row>
    <row r="268" spans="1:11" ht="13.5">
      <c r="A268" s="37">
        <f t="shared" si="10"/>
        <v>37</v>
      </c>
      <c r="B268" s="21" t="s">
        <v>178</v>
      </c>
      <c r="C268" s="339" t="s">
        <v>94</v>
      </c>
      <c r="D268" s="23"/>
      <c r="E268" s="33">
        <f t="shared" si="8"/>
        <v>0</v>
      </c>
      <c r="F268" s="23"/>
      <c r="G268" s="34">
        <f t="shared" si="9"/>
        <v>0</v>
      </c>
      <c r="H268" s="23"/>
      <c r="I268" s="35"/>
      <c r="J268" s="28"/>
      <c r="K268" s="29"/>
    </row>
    <row r="269" spans="1:11" ht="40.5">
      <c r="A269" s="37">
        <f t="shared" si="10"/>
        <v>38</v>
      </c>
      <c r="B269" s="21" t="s">
        <v>179</v>
      </c>
      <c r="C269" s="339" t="s">
        <v>94</v>
      </c>
      <c r="D269" s="23"/>
      <c r="E269" s="33">
        <f t="shared" si="8"/>
        <v>13000</v>
      </c>
      <c r="F269" s="23"/>
      <c r="G269" s="34">
        <f t="shared" si="9"/>
        <v>2600</v>
      </c>
      <c r="H269" s="23"/>
      <c r="I269" s="35">
        <v>15600</v>
      </c>
      <c r="J269" s="28"/>
      <c r="K269" s="29"/>
    </row>
    <row r="270" spans="1:11" ht="13.5">
      <c r="A270" s="37">
        <f t="shared" si="10"/>
        <v>39</v>
      </c>
      <c r="B270" s="21" t="s">
        <v>180</v>
      </c>
      <c r="C270" s="339" t="s">
        <v>99</v>
      </c>
      <c r="D270" s="23"/>
      <c r="E270" s="33">
        <f t="shared" si="8"/>
        <v>0</v>
      </c>
      <c r="F270" s="23"/>
      <c r="G270" s="34">
        <f t="shared" si="9"/>
        <v>0</v>
      </c>
      <c r="H270" s="23"/>
      <c r="I270" s="35"/>
      <c r="J270" s="28"/>
      <c r="K270" s="29"/>
    </row>
    <row r="271" spans="1:11" ht="13.5">
      <c r="A271" s="37">
        <f t="shared" si="10"/>
        <v>40</v>
      </c>
      <c r="B271" s="21" t="s">
        <v>180</v>
      </c>
      <c r="C271" s="339" t="s">
        <v>99</v>
      </c>
      <c r="D271" s="23"/>
      <c r="E271" s="33">
        <f t="shared" si="8"/>
        <v>33250</v>
      </c>
      <c r="F271" s="23"/>
      <c r="G271" s="34">
        <f t="shared" si="9"/>
        <v>6650</v>
      </c>
      <c r="H271" s="23"/>
      <c r="I271" s="35">
        <v>39900</v>
      </c>
      <c r="J271" s="28"/>
      <c r="K271" s="29"/>
    </row>
    <row r="272" spans="1:11" ht="54">
      <c r="A272" s="37">
        <f t="shared" si="10"/>
        <v>41</v>
      </c>
      <c r="B272" s="21" t="s">
        <v>181</v>
      </c>
      <c r="C272" s="339" t="s">
        <v>100</v>
      </c>
      <c r="D272" s="23"/>
      <c r="E272" s="33">
        <f t="shared" si="8"/>
        <v>0</v>
      </c>
      <c r="F272" s="23"/>
      <c r="G272" s="34">
        <f t="shared" si="9"/>
        <v>0</v>
      </c>
      <c r="H272" s="23"/>
      <c r="I272" s="35"/>
      <c r="J272" s="28"/>
      <c r="K272" s="29"/>
    </row>
    <row r="273" spans="1:11" ht="13.5">
      <c r="A273" s="37">
        <f t="shared" si="10"/>
        <v>42</v>
      </c>
      <c r="B273" s="21" t="s">
        <v>182</v>
      </c>
      <c r="C273" s="339" t="s">
        <v>94</v>
      </c>
      <c r="D273" s="23"/>
      <c r="E273" s="33">
        <f t="shared" si="8"/>
        <v>25500</v>
      </c>
      <c r="F273" s="23"/>
      <c r="G273" s="34">
        <f t="shared" si="9"/>
        <v>5100</v>
      </c>
      <c r="H273" s="23"/>
      <c r="I273" s="35">
        <v>30600</v>
      </c>
      <c r="J273" s="28"/>
      <c r="K273" s="29"/>
    </row>
    <row r="274" spans="1:11" ht="40.5">
      <c r="A274" s="37">
        <f t="shared" si="10"/>
        <v>43</v>
      </c>
      <c r="B274" s="21" t="s">
        <v>183</v>
      </c>
      <c r="C274" s="339" t="s">
        <v>97</v>
      </c>
      <c r="D274" s="23"/>
      <c r="E274" s="33">
        <f t="shared" si="8"/>
        <v>0</v>
      </c>
      <c r="F274" s="23"/>
      <c r="G274" s="34">
        <f t="shared" si="9"/>
        <v>0</v>
      </c>
      <c r="H274" s="23"/>
      <c r="I274" s="35"/>
      <c r="J274" s="28"/>
      <c r="K274" s="29"/>
    </row>
    <row r="275" spans="1:11" ht="27">
      <c r="A275" s="37">
        <f t="shared" si="10"/>
        <v>44</v>
      </c>
      <c r="B275" s="21" t="s">
        <v>184</v>
      </c>
      <c r="C275" s="339" t="s">
        <v>110</v>
      </c>
      <c r="D275" s="23"/>
      <c r="E275" s="33">
        <f t="shared" si="8"/>
        <v>16500</v>
      </c>
      <c r="F275" s="23"/>
      <c r="G275" s="34">
        <f t="shared" si="9"/>
        <v>3300</v>
      </c>
      <c r="H275" s="23"/>
      <c r="I275" s="35">
        <v>19800</v>
      </c>
      <c r="J275" s="28"/>
      <c r="K275" s="29"/>
    </row>
    <row r="276" spans="1:11" ht="40.5">
      <c r="A276" s="37">
        <f t="shared" si="10"/>
        <v>45</v>
      </c>
      <c r="B276" s="21" t="s">
        <v>185</v>
      </c>
      <c r="C276" s="339" t="s">
        <v>110</v>
      </c>
      <c r="D276" s="23"/>
      <c r="E276" s="33">
        <f t="shared" si="8"/>
        <v>120000</v>
      </c>
      <c r="F276" s="23"/>
      <c r="G276" s="34">
        <f t="shared" si="9"/>
        <v>24000</v>
      </c>
      <c r="H276" s="23"/>
      <c r="I276" s="35">
        <v>144000</v>
      </c>
      <c r="J276" s="28"/>
      <c r="K276" s="29"/>
    </row>
    <row r="277" spans="1:11" ht="40.5">
      <c r="A277" s="37">
        <f t="shared" si="10"/>
        <v>46</v>
      </c>
      <c r="B277" s="21" t="s">
        <v>185</v>
      </c>
      <c r="C277" s="339" t="s">
        <v>110</v>
      </c>
      <c r="D277" s="23"/>
      <c r="E277" s="33">
        <f t="shared" si="8"/>
        <v>95000</v>
      </c>
      <c r="F277" s="23"/>
      <c r="G277" s="34">
        <f t="shared" si="9"/>
        <v>19000</v>
      </c>
      <c r="H277" s="23"/>
      <c r="I277" s="35">
        <v>114000</v>
      </c>
      <c r="J277" s="28"/>
      <c r="K277" s="29"/>
    </row>
    <row r="278" spans="1:11" ht="13.5">
      <c r="A278" s="37">
        <f t="shared" si="10"/>
        <v>47</v>
      </c>
      <c r="B278" s="21" t="s">
        <v>186</v>
      </c>
      <c r="C278" s="339"/>
      <c r="D278" s="23"/>
      <c r="E278" s="33">
        <f t="shared" si="8"/>
        <v>29880</v>
      </c>
      <c r="F278" s="23"/>
      <c r="G278" s="34">
        <f t="shared" si="9"/>
        <v>5976</v>
      </c>
      <c r="H278" s="23"/>
      <c r="I278" s="35">
        <v>35856</v>
      </c>
      <c r="J278" s="28"/>
      <c r="K278" s="29"/>
    </row>
    <row r="279" spans="1:11" ht="13.5">
      <c r="A279" s="37">
        <f t="shared" si="10"/>
        <v>48</v>
      </c>
      <c r="B279" s="21" t="s">
        <v>187</v>
      </c>
      <c r="C279" s="339" t="s">
        <v>99</v>
      </c>
      <c r="D279" s="23"/>
      <c r="E279" s="33">
        <f t="shared" si="8"/>
        <v>0</v>
      </c>
      <c r="F279" s="23"/>
      <c r="G279" s="34">
        <f t="shared" si="9"/>
        <v>0</v>
      </c>
      <c r="H279" s="23"/>
      <c r="I279" s="35"/>
      <c r="J279" s="28"/>
      <c r="K279" s="29"/>
    </row>
    <row r="280" spans="1:11" ht="13.5">
      <c r="A280" s="37">
        <f t="shared" si="10"/>
        <v>49</v>
      </c>
      <c r="B280" s="21" t="s">
        <v>188</v>
      </c>
      <c r="C280" s="339" t="s">
        <v>93</v>
      </c>
      <c r="D280" s="23"/>
      <c r="E280" s="33">
        <f t="shared" si="8"/>
        <v>7150</v>
      </c>
      <c r="F280" s="23"/>
      <c r="G280" s="34">
        <f t="shared" si="9"/>
        <v>1430</v>
      </c>
      <c r="H280" s="23"/>
      <c r="I280" s="35">
        <v>8580</v>
      </c>
      <c r="J280" s="28"/>
      <c r="K280" s="29"/>
    </row>
    <row r="281" spans="1:11" ht="27">
      <c r="A281" s="37">
        <f t="shared" si="10"/>
        <v>50</v>
      </c>
      <c r="B281" s="21" t="s">
        <v>189</v>
      </c>
      <c r="C281" s="339" t="s">
        <v>99</v>
      </c>
      <c r="D281" s="23"/>
      <c r="E281" s="33">
        <f t="shared" si="8"/>
        <v>0</v>
      </c>
      <c r="F281" s="23"/>
      <c r="G281" s="34">
        <f t="shared" si="9"/>
        <v>0</v>
      </c>
      <c r="H281" s="23"/>
      <c r="I281" s="35"/>
      <c r="J281" s="28"/>
      <c r="K281" s="29"/>
    </row>
    <row r="282" spans="1:11" ht="13.5">
      <c r="A282" s="37">
        <f t="shared" si="10"/>
        <v>51</v>
      </c>
      <c r="B282" s="21" t="s">
        <v>190</v>
      </c>
      <c r="C282" s="339" t="s">
        <v>93</v>
      </c>
      <c r="D282" s="23"/>
      <c r="E282" s="33">
        <f t="shared" si="8"/>
        <v>0</v>
      </c>
      <c r="F282" s="23"/>
      <c r="G282" s="34">
        <f t="shared" si="9"/>
        <v>0</v>
      </c>
      <c r="H282" s="23"/>
      <c r="I282" s="35"/>
      <c r="J282" s="28"/>
      <c r="K282" s="29"/>
    </row>
    <row r="283" spans="1:11" ht="13.5">
      <c r="A283" s="37">
        <f t="shared" si="10"/>
        <v>52</v>
      </c>
      <c r="B283" s="21" t="s">
        <v>191</v>
      </c>
      <c r="C283" s="339" t="s">
        <v>93</v>
      </c>
      <c r="D283" s="23"/>
      <c r="E283" s="33">
        <f t="shared" si="8"/>
        <v>0</v>
      </c>
      <c r="F283" s="23"/>
      <c r="G283" s="34">
        <f t="shared" si="9"/>
        <v>0</v>
      </c>
      <c r="H283" s="23"/>
      <c r="I283" s="35"/>
      <c r="J283" s="28"/>
      <c r="K283" s="29"/>
    </row>
    <row r="284" spans="1:11" ht="40.5">
      <c r="A284" s="37">
        <f t="shared" si="10"/>
        <v>53</v>
      </c>
      <c r="B284" s="21" t="s">
        <v>192</v>
      </c>
      <c r="C284" s="339" t="s">
        <v>93</v>
      </c>
      <c r="D284" s="23"/>
      <c r="E284" s="33">
        <f t="shared" si="8"/>
        <v>0</v>
      </c>
      <c r="F284" s="23"/>
      <c r="G284" s="34">
        <f t="shared" si="9"/>
        <v>0</v>
      </c>
      <c r="H284" s="23"/>
      <c r="I284" s="35"/>
      <c r="J284" s="28"/>
      <c r="K284" s="29"/>
    </row>
    <row r="285" spans="1:11" ht="13.5">
      <c r="A285" s="37">
        <f t="shared" si="10"/>
        <v>54</v>
      </c>
      <c r="B285" s="21" t="s">
        <v>193</v>
      </c>
      <c r="C285" s="339" t="s">
        <v>95</v>
      </c>
      <c r="D285" s="23"/>
      <c r="E285" s="33">
        <f t="shared" si="8"/>
        <v>0</v>
      </c>
      <c r="F285" s="23"/>
      <c r="G285" s="34">
        <f t="shared" si="9"/>
        <v>0</v>
      </c>
      <c r="H285" s="23"/>
      <c r="I285" s="35"/>
      <c r="J285" s="28"/>
      <c r="K285" s="29"/>
    </row>
    <row r="286" spans="1:11" ht="13.5">
      <c r="A286" s="37">
        <f t="shared" si="10"/>
        <v>55</v>
      </c>
      <c r="B286" s="49" t="s">
        <v>194</v>
      </c>
      <c r="C286" s="339" t="s">
        <v>95</v>
      </c>
      <c r="D286" s="23"/>
      <c r="E286" s="33">
        <f t="shared" si="8"/>
        <v>0</v>
      </c>
      <c r="F286" s="23"/>
      <c r="G286" s="34">
        <f t="shared" si="9"/>
        <v>0</v>
      </c>
      <c r="H286" s="23"/>
      <c r="I286" s="35"/>
      <c r="J286" s="28"/>
      <c r="K286" s="29"/>
    </row>
    <row r="287" spans="1:11" ht="40.5">
      <c r="A287" s="37">
        <f t="shared" si="10"/>
        <v>56</v>
      </c>
      <c r="B287" s="21" t="s">
        <v>195</v>
      </c>
      <c r="C287" s="339" t="s">
        <v>94</v>
      </c>
      <c r="D287" s="23"/>
      <c r="E287" s="33">
        <f t="shared" si="8"/>
        <v>0</v>
      </c>
      <c r="F287" s="23"/>
      <c r="G287" s="34">
        <f t="shared" si="9"/>
        <v>0</v>
      </c>
      <c r="H287" s="23"/>
      <c r="I287" s="35"/>
      <c r="J287" s="28"/>
      <c r="K287" s="29"/>
    </row>
    <row r="288" spans="1:11" ht="54">
      <c r="A288" s="37">
        <f t="shared" si="10"/>
        <v>57</v>
      </c>
      <c r="B288" s="21" t="s">
        <v>196</v>
      </c>
      <c r="C288" s="339" t="s">
        <v>95</v>
      </c>
      <c r="D288" s="23"/>
      <c r="E288" s="33">
        <f t="shared" si="8"/>
        <v>0</v>
      </c>
      <c r="F288" s="23"/>
      <c r="G288" s="34">
        <f t="shared" si="9"/>
        <v>0</v>
      </c>
      <c r="H288" s="23"/>
      <c r="I288" s="35"/>
      <c r="J288" s="28"/>
      <c r="K288" s="29"/>
    </row>
    <row r="289" spans="1:11" ht="54">
      <c r="A289" s="37">
        <f t="shared" si="10"/>
        <v>58</v>
      </c>
      <c r="B289" s="334" t="s">
        <v>197</v>
      </c>
      <c r="C289" s="339" t="s">
        <v>95</v>
      </c>
      <c r="D289" s="23"/>
      <c r="E289" s="33">
        <f t="shared" si="8"/>
        <v>0</v>
      </c>
      <c r="F289" s="23"/>
      <c r="G289" s="34">
        <f t="shared" si="9"/>
        <v>0</v>
      </c>
      <c r="H289" s="23"/>
      <c r="I289" s="35"/>
      <c r="J289" s="28"/>
      <c r="K289" s="29"/>
    </row>
    <row r="290" spans="1:11" ht="13.5">
      <c r="A290" s="37">
        <f t="shared" si="10"/>
        <v>59</v>
      </c>
      <c r="B290" s="334" t="s">
        <v>198</v>
      </c>
      <c r="C290" s="339" t="s">
        <v>93</v>
      </c>
      <c r="D290" s="23"/>
      <c r="E290" s="33">
        <f t="shared" si="8"/>
        <v>0</v>
      </c>
      <c r="F290" s="23"/>
      <c r="G290" s="34">
        <f t="shared" si="9"/>
        <v>0</v>
      </c>
      <c r="H290" s="23"/>
      <c r="I290" s="35"/>
      <c r="J290" s="28"/>
      <c r="K290" s="29"/>
    </row>
    <row r="291" spans="1:11" ht="27">
      <c r="A291" s="37">
        <f t="shared" si="10"/>
        <v>60</v>
      </c>
      <c r="B291" s="21" t="s">
        <v>199</v>
      </c>
      <c r="C291" s="339" t="s">
        <v>94</v>
      </c>
      <c r="D291" s="23"/>
      <c r="E291" s="33">
        <f t="shared" si="8"/>
        <v>27333.333333333336</v>
      </c>
      <c r="F291" s="44"/>
      <c r="G291" s="34">
        <f t="shared" si="9"/>
        <v>5466.666666666664</v>
      </c>
      <c r="H291" s="23"/>
      <c r="I291" s="35">
        <v>32800</v>
      </c>
      <c r="J291" s="28"/>
      <c r="K291" s="29"/>
    </row>
    <row r="292" spans="1:11" ht="40.5">
      <c r="A292" s="37">
        <f t="shared" si="10"/>
        <v>61</v>
      </c>
      <c r="B292" s="21" t="s">
        <v>200</v>
      </c>
      <c r="C292" s="339" t="s">
        <v>94</v>
      </c>
      <c r="D292" s="23"/>
      <c r="E292" s="33">
        <f t="shared" si="8"/>
        <v>45000</v>
      </c>
      <c r="F292" s="44"/>
      <c r="G292" s="34">
        <f t="shared" si="9"/>
        <v>9000</v>
      </c>
      <c r="H292" s="23"/>
      <c r="I292" s="35">
        <v>54000</v>
      </c>
      <c r="J292" s="28"/>
      <c r="K292" s="29"/>
    </row>
    <row r="293" spans="1:11" ht="40.5">
      <c r="A293" s="37">
        <f t="shared" si="10"/>
        <v>62</v>
      </c>
      <c r="B293" s="21" t="s">
        <v>201</v>
      </c>
      <c r="C293" s="339" t="s">
        <v>93</v>
      </c>
      <c r="D293" s="23"/>
      <c r="E293" s="33">
        <f t="shared" si="8"/>
        <v>16800</v>
      </c>
      <c r="F293" s="44"/>
      <c r="G293" s="34">
        <f t="shared" si="9"/>
        <v>3360</v>
      </c>
      <c r="H293" s="23"/>
      <c r="I293" s="35">
        <v>20160</v>
      </c>
      <c r="J293" s="28"/>
      <c r="K293" s="29"/>
    </row>
    <row r="294" spans="1:11" ht="67.5">
      <c r="A294" s="37">
        <f t="shared" si="10"/>
        <v>63</v>
      </c>
      <c r="B294" s="21" t="s">
        <v>202</v>
      </c>
      <c r="C294" s="339" t="s">
        <v>93</v>
      </c>
      <c r="D294" s="23"/>
      <c r="E294" s="33">
        <f t="shared" si="8"/>
        <v>0</v>
      </c>
      <c r="F294" s="44"/>
      <c r="G294" s="34">
        <f t="shared" si="9"/>
        <v>0</v>
      </c>
      <c r="H294" s="23"/>
      <c r="I294" s="35"/>
      <c r="J294" s="28"/>
      <c r="K294" s="29"/>
    </row>
    <row r="295" spans="1:11" ht="108">
      <c r="A295" s="37">
        <f t="shared" si="10"/>
        <v>64</v>
      </c>
      <c r="B295" s="21" t="s">
        <v>203</v>
      </c>
      <c r="C295" s="60" t="s">
        <v>94</v>
      </c>
      <c r="D295" s="23"/>
      <c r="E295" s="33">
        <f t="shared" si="8"/>
        <v>0</v>
      </c>
      <c r="F295" s="44"/>
      <c r="G295" s="34">
        <f t="shared" si="9"/>
        <v>0</v>
      </c>
      <c r="H295" s="23"/>
      <c r="I295" s="35"/>
      <c r="J295" s="28"/>
      <c r="K295" s="29"/>
    </row>
    <row r="296" spans="1:11" ht="13.5">
      <c r="A296" s="37">
        <f t="shared" si="10"/>
        <v>65</v>
      </c>
      <c r="B296" s="21" t="s">
        <v>204</v>
      </c>
      <c r="C296" s="339" t="s">
        <v>101</v>
      </c>
      <c r="D296" s="23"/>
      <c r="E296" s="33">
        <f aca="true" t="shared" si="11" ref="E296:E331">I296/1.2</f>
        <v>0</v>
      </c>
      <c r="F296" s="44"/>
      <c r="G296" s="34">
        <f aca="true" t="shared" si="12" ref="G296:G331">I296-E296</f>
        <v>0</v>
      </c>
      <c r="H296" s="23"/>
      <c r="I296" s="35"/>
      <c r="J296" s="28"/>
      <c r="K296" s="29"/>
    </row>
    <row r="297" spans="1:11" ht="13.5">
      <c r="A297" s="37">
        <f t="shared" si="10"/>
        <v>66</v>
      </c>
      <c r="B297" s="21" t="s">
        <v>204</v>
      </c>
      <c r="C297" s="339" t="s">
        <v>101</v>
      </c>
      <c r="D297" s="23"/>
      <c r="E297" s="33">
        <f t="shared" si="11"/>
        <v>0</v>
      </c>
      <c r="F297" s="44"/>
      <c r="G297" s="34">
        <f t="shared" si="12"/>
        <v>0</v>
      </c>
      <c r="H297" s="23"/>
      <c r="I297" s="35"/>
      <c r="J297" s="28"/>
      <c r="K297" s="29"/>
    </row>
    <row r="298" spans="1:11" ht="27">
      <c r="A298" s="37">
        <f aca="true" t="shared" si="13" ref="A298:A330">A297+1</f>
        <v>67</v>
      </c>
      <c r="B298" s="21" t="s">
        <v>205</v>
      </c>
      <c r="C298" s="339" t="s">
        <v>93</v>
      </c>
      <c r="D298" s="23"/>
      <c r="E298" s="33">
        <f t="shared" si="11"/>
        <v>0</v>
      </c>
      <c r="F298" s="44"/>
      <c r="G298" s="34">
        <f t="shared" si="12"/>
        <v>0</v>
      </c>
      <c r="H298" s="23"/>
      <c r="I298" s="35"/>
      <c r="J298" s="28"/>
      <c r="K298" s="29"/>
    </row>
    <row r="299" spans="1:11" ht="13.5">
      <c r="A299" s="37">
        <f t="shared" si="13"/>
        <v>68</v>
      </c>
      <c r="B299" s="21" t="s">
        <v>206</v>
      </c>
      <c r="C299" s="339" t="s">
        <v>94</v>
      </c>
      <c r="D299" s="23"/>
      <c r="E299" s="33">
        <f t="shared" si="11"/>
        <v>0</v>
      </c>
      <c r="F299" s="44"/>
      <c r="G299" s="34">
        <f t="shared" si="12"/>
        <v>0</v>
      </c>
      <c r="H299" s="23"/>
      <c r="I299" s="35"/>
      <c r="J299" s="28"/>
      <c r="K299" s="29"/>
    </row>
    <row r="300" spans="1:11" ht="27">
      <c r="A300" s="37">
        <f t="shared" si="13"/>
        <v>69</v>
      </c>
      <c r="B300" s="21" t="s">
        <v>207</v>
      </c>
      <c r="C300" s="339" t="s">
        <v>93</v>
      </c>
      <c r="D300" s="23"/>
      <c r="E300" s="33">
        <f t="shared" si="11"/>
        <v>0</v>
      </c>
      <c r="F300" s="44"/>
      <c r="G300" s="34">
        <f t="shared" si="12"/>
        <v>0</v>
      </c>
      <c r="H300" s="23"/>
      <c r="I300" s="35"/>
      <c r="J300" s="28"/>
      <c r="K300" s="29"/>
    </row>
    <row r="301" spans="1:11" ht="40.5">
      <c r="A301" s="37">
        <f t="shared" si="13"/>
        <v>70</v>
      </c>
      <c r="B301" s="21" t="s">
        <v>208</v>
      </c>
      <c r="C301" s="339" t="s">
        <v>99</v>
      </c>
      <c r="D301" s="23"/>
      <c r="E301" s="33">
        <f t="shared" si="11"/>
        <v>0</v>
      </c>
      <c r="F301" s="44"/>
      <c r="G301" s="34">
        <f t="shared" si="12"/>
        <v>0</v>
      </c>
      <c r="H301" s="23"/>
      <c r="I301" s="35"/>
      <c r="J301" s="28"/>
      <c r="K301" s="29"/>
    </row>
    <row r="302" spans="1:11" ht="13.5">
      <c r="A302" s="37">
        <f t="shared" si="13"/>
        <v>71</v>
      </c>
      <c r="B302" s="21" t="s">
        <v>209</v>
      </c>
      <c r="C302" s="339" t="s">
        <v>93</v>
      </c>
      <c r="D302" s="23"/>
      <c r="E302" s="33">
        <f t="shared" si="11"/>
        <v>0</v>
      </c>
      <c r="F302" s="44"/>
      <c r="G302" s="34">
        <f t="shared" si="12"/>
        <v>0</v>
      </c>
      <c r="H302" s="23"/>
      <c r="I302" s="35"/>
      <c r="J302" s="28"/>
      <c r="K302" s="29"/>
    </row>
    <row r="303" spans="1:11" ht="27">
      <c r="A303" s="37">
        <f t="shared" si="13"/>
        <v>72</v>
      </c>
      <c r="B303" s="21" t="s">
        <v>210</v>
      </c>
      <c r="C303" s="339" t="s">
        <v>93</v>
      </c>
      <c r="D303" s="23"/>
      <c r="E303" s="33">
        <f t="shared" si="11"/>
        <v>0</v>
      </c>
      <c r="F303" s="44"/>
      <c r="G303" s="34">
        <f t="shared" si="12"/>
        <v>0</v>
      </c>
      <c r="H303" s="23"/>
      <c r="I303" s="35"/>
      <c r="J303" s="28"/>
      <c r="K303" s="29"/>
    </row>
    <row r="304" spans="1:11" ht="40.5">
      <c r="A304" s="37">
        <f t="shared" si="13"/>
        <v>73</v>
      </c>
      <c r="B304" s="21" t="s">
        <v>211</v>
      </c>
      <c r="C304" s="339" t="s">
        <v>93</v>
      </c>
      <c r="D304" s="23"/>
      <c r="E304" s="33">
        <f t="shared" si="11"/>
        <v>6450</v>
      </c>
      <c r="F304" s="44"/>
      <c r="G304" s="34">
        <f t="shared" si="12"/>
        <v>1290</v>
      </c>
      <c r="H304" s="23"/>
      <c r="I304" s="35">
        <v>7740</v>
      </c>
      <c r="J304" s="28"/>
      <c r="K304" s="29"/>
    </row>
    <row r="305" spans="1:11" ht="40.5">
      <c r="A305" s="37">
        <f t="shared" si="13"/>
        <v>74</v>
      </c>
      <c r="B305" s="21" t="s">
        <v>211</v>
      </c>
      <c r="C305" s="339" t="s">
        <v>94</v>
      </c>
      <c r="D305" s="23"/>
      <c r="E305" s="33">
        <f t="shared" si="11"/>
        <v>74200</v>
      </c>
      <c r="F305" s="44"/>
      <c r="G305" s="34">
        <f t="shared" si="12"/>
        <v>14840</v>
      </c>
      <c r="H305" s="23"/>
      <c r="I305" s="35">
        <v>89040</v>
      </c>
      <c r="J305" s="28"/>
      <c r="K305" s="29"/>
    </row>
    <row r="306" spans="1:11" ht="13.5">
      <c r="A306" s="37">
        <f t="shared" si="13"/>
        <v>75</v>
      </c>
      <c r="B306" s="21" t="s">
        <v>212</v>
      </c>
      <c r="C306" s="339" t="s">
        <v>93</v>
      </c>
      <c r="D306" s="23"/>
      <c r="E306" s="33">
        <f t="shared" si="11"/>
        <v>0</v>
      </c>
      <c r="F306" s="44"/>
      <c r="G306" s="34">
        <f t="shared" si="12"/>
        <v>0</v>
      </c>
      <c r="H306" s="23"/>
      <c r="I306" s="35"/>
      <c r="J306" s="28"/>
      <c r="K306" s="29"/>
    </row>
    <row r="307" spans="1:11" ht="13.5">
      <c r="A307" s="37">
        <f t="shared" si="13"/>
        <v>76</v>
      </c>
      <c r="B307" s="21" t="s">
        <v>212</v>
      </c>
      <c r="C307" s="339" t="s">
        <v>93</v>
      </c>
      <c r="D307" s="23"/>
      <c r="E307" s="33">
        <f t="shared" si="11"/>
        <v>0</v>
      </c>
      <c r="F307" s="44"/>
      <c r="G307" s="34">
        <f t="shared" si="12"/>
        <v>0</v>
      </c>
      <c r="H307" s="23"/>
      <c r="I307" s="35"/>
      <c r="J307" s="28"/>
      <c r="K307" s="29"/>
    </row>
    <row r="308" spans="1:11" ht="81">
      <c r="A308" s="37">
        <f t="shared" si="13"/>
        <v>77</v>
      </c>
      <c r="B308" s="21" t="s">
        <v>213</v>
      </c>
      <c r="C308" s="339" t="s">
        <v>99</v>
      </c>
      <c r="D308" s="23"/>
      <c r="E308" s="33">
        <f t="shared" si="11"/>
        <v>0</v>
      </c>
      <c r="F308" s="44"/>
      <c r="G308" s="34">
        <f t="shared" si="12"/>
        <v>0</v>
      </c>
      <c r="H308" s="23"/>
      <c r="I308" s="35"/>
      <c r="J308" s="28"/>
      <c r="K308" s="29"/>
    </row>
    <row r="309" spans="1:11" ht="27">
      <c r="A309" s="37">
        <f t="shared" si="13"/>
        <v>78</v>
      </c>
      <c r="B309" s="21" t="s">
        <v>214</v>
      </c>
      <c r="C309" s="339" t="s">
        <v>94</v>
      </c>
      <c r="D309" s="23"/>
      <c r="E309" s="33">
        <f t="shared" si="11"/>
        <v>0</v>
      </c>
      <c r="F309" s="44"/>
      <c r="G309" s="34">
        <f t="shared" si="12"/>
        <v>0</v>
      </c>
      <c r="H309" s="23"/>
      <c r="I309" s="35"/>
      <c r="J309" s="28"/>
      <c r="K309" s="29"/>
    </row>
    <row r="310" spans="1:11" ht="13.5">
      <c r="A310" s="37">
        <f t="shared" si="13"/>
        <v>79</v>
      </c>
      <c r="B310" s="21" t="s">
        <v>215</v>
      </c>
      <c r="C310" s="339" t="s">
        <v>94</v>
      </c>
      <c r="D310" s="23"/>
      <c r="E310" s="33">
        <f t="shared" si="11"/>
        <v>123200</v>
      </c>
      <c r="F310" s="44"/>
      <c r="G310" s="34">
        <f t="shared" si="12"/>
        <v>24640</v>
      </c>
      <c r="H310" s="23"/>
      <c r="I310" s="35">
        <v>147840</v>
      </c>
      <c r="J310" s="28"/>
      <c r="K310" s="29"/>
    </row>
    <row r="311" spans="1:11" ht="121.5">
      <c r="A311" s="37">
        <f t="shared" si="13"/>
        <v>80</v>
      </c>
      <c r="B311" s="21" t="s">
        <v>216</v>
      </c>
      <c r="C311" s="339" t="s">
        <v>94</v>
      </c>
      <c r="D311" s="23"/>
      <c r="E311" s="33">
        <f t="shared" si="11"/>
        <v>0</v>
      </c>
      <c r="F311" s="44"/>
      <c r="G311" s="34">
        <f t="shared" si="12"/>
        <v>0</v>
      </c>
      <c r="H311" s="23"/>
      <c r="I311" s="35"/>
      <c r="J311" s="28"/>
      <c r="K311" s="29"/>
    </row>
    <row r="312" spans="1:11" ht="40.5">
      <c r="A312" s="37">
        <f t="shared" si="13"/>
        <v>81</v>
      </c>
      <c r="B312" s="21" t="s">
        <v>217</v>
      </c>
      <c r="C312" s="339" t="s">
        <v>95</v>
      </c>
      <c r="D312" s="23"/>
      <c r="E312" s="33">
        <f t="shared" si="11"/>
        <v>0</v>
      </c>
      <c r="F312" s="44"/>
      <c r="G312" s="34">
        <f t="shared" si="12"/>
        <v>0</v>
      </c>
      <c r="H312" s="23"/>
      <c r="I312" s="35"/>
      <c r="J312" s="28"/>
      <c r="K312" s="29"/>
    </row>
    <row r="313" spans="1:11" ht="40.5">
      <c r="A313" s="37">
        <f t="shared" si="13"/>
        <v>82</v>
      </c>
      <c r="B313" s="21" t="s">
        <v>218</v>
      </c>
      <c r="C313" s="339" t="s">
        <v>93</v>
      </c>
      <c r="D313" s="23"/>
      <c r="E313" s="33">
        <f t="shared" si="11"/>
        <v>50400</v>
      </c>
      <c r="F313" s="44"/>
      <c r="G313" s="34">
        <f t="shared" si="12"/>
        <v>10080</v>
      </c>
      <c r="H313" s="23"/>
      <c r="I313" s="35">
        <v>60480</v>
      </c>
      <c r="J313" s="28"/>
      <c r="K313" s="29"/>
    </row>
    <row r="314" spans="1:11" ht="40.5">
      <c r="A314" s="37">
        <f t="shared" si="13"/>
        <v>83</v>
      </c>
      <c r="B314" s="21" t="s">
        <v>219</v>
      </c>
      <c r="C314" s="339" t="s">
        <v>93</v>
      </c>
      <c r="D314" s="23"/>
      <c r="E314" s="33">
        <f t="shared" si="11"/>
        <v>0</v>
      </c>
      <c r="F314" s="44"/>
      <c r="G314" s="34">
        <f t="shared" si="12"/>
        <v>0</v>
      </c>
      <c r="H314" s="23"/>
      <c r="I314" s="35"/>
      <c r="J314" s="28"/>
      <c r="K314" s="29"/>
    </row>
    <row r="315" spans="1:11" ht="13.5">
      <c r="A315" s="37">
        <f t="shared" si="13"/>
        <v>84</v>
      </c>
      <c r="B315" s="21" t="s">
        <v>220</v>
      </c>
      <c r="C315" s="339" t="s">
        <v>93</v>
      </c>
      <c r="D315" s="23"/>
      <c r="E315" s="33">
        <f t="shared" si="11"/>
        <v>0</v>
      </c>
      <c r="F315" s="44"/>
      <c r="G315" s="34">
        <f t="shared" si="12"/>
        <v>0</v>
      </c>
      <c r="H315" s="23"/>
      <c r="I315" s="35"/>
      <c r="J315" s="28"/>
      <c r="K315" s="29"/>
    </row>
    <row r="316" spans="1:11" ht="54">
      <c r="A316" s="37">
        <f t="shared" si="13"/>
        <v>85</v>
      </c>
      <c r="B316" s="21" t="s">
        <v>221</v>
      </c>
      <c r="C316" s="339" t="s">
        <v>93</v>
      </c>
      <c r="D316" s="23"/>
      <c r="E316" s="33">
        <f t="shared" si="11"/>
        <v>0</v>
      </c>
      <c r="F316" s="44"/>
      <c r="G316" s="34">
        <f t="shared" si="12"/>
        <v>0</v>
      </c>
      <c r="H316" s="23"/>
      <c r="I316" s="35"/>
      <c r="J316" s="28"/>
      <c r="K316" s="29"/>
    </row>
    <row r="317" spans="1:11" ht="13.5">
      <c r="A317" s="37">
        <f t="shared" si="13"/>
        <v>86</v>
      </c>
      <c r="B317" s="21" t="s">
        <v>222</v>
      </c>
      <c r="C317" s="339" t="s">
        <v>95</v>
      </c>
      <c r="D317" s="23"/>
      <c r="E317" s="33">
        <f t="shared" si="11"/>
        <v>10166.666666666668</v>
      </c>
      <c r="F317" s="44"/>
      <c r="G317" s="34">
        <f t="shared" si="12"/>
        <v>2033.3333333333321</v>
      </c>
      <c r="H317" s="23"/>
      <c r="I317" s="35">
        <v>12200</v>
      </c>
      <c r="J317" s="28"/>
      <c r="K317" s="29"/>
    </row>
    <row r="318" spans="1:11" ht="13.5">
      <c r="A318" s="37">
        <f t="shared" si="13"/>
        <v>87</v>
      </c>
      <c r="B318" s="21" t="s">
        <v>223</v>
      </c>
      <c r="C318" s="339" t="s">
        <v>93</v>
      </c>
      <c r="D318" s="23"/>
      <c r="E318" s="33">
        <f t="shared" si="11"/>
        <v>0</v>
      </c>
      <c r="F318" s="44"/>
      <c r="G318" s="34">
        <f t="shared" si="12"/>
        <v>0</v>
      </c>
      <c r="H318" s="23"/>
      <c r="I318" s="35"/>
      <c r="J318" s="28"/>
      <c r="K318" s="29"/>
    </row>
    <row r="319" spans="1:11" ht="67.5">
      <c r="A319" s="37">
        <f t="shared" si="13"/>
        <v>88</v>
      </c>
      <c r="B319" s="21" t="s">
        <v>224</v>
      </c>
      <c r="C319" s="339" t="s">
        <v>94</v>
      </c>
      <c r="D319" s="23"/>
      <c r="E319" s="33">
        <f t="shared" si="11"/>
        <v>0</v>
      </c>
      <c r="F319" s="44"/>
      <c r="G319" s="34">
        <f t="shared" si="12"/>
        <v>0</v>
      </c>
      <c r="H319" s="23"/>
      <c r="I319" s="35"/>
      <c r="J319" s="28"/>
      <c r="K319" s="29"/>
    </row>
    <row r="320" spans="1:11" ht="40.5">
      <c r="A320" s="37">
        <f t="shared" si="13"/>
        <v>89</v>
      </c>
      <c r="B320" s="21" t="s">
        <v>98</v>
      </c>
      <c r="C320" s="339" t="s">
        <v>94</v>
      </c>
      <c r="D320" s="23"/>
      <c r="E320" s="33">
        <f t="shared" si="11"/>
        <v>27500</v>
      </c>
      <c r="F320" s="44"/>
      <c r="G320" s="34">
        <f t="shared" si="12"/>
        <v>5500</v>
      </c>
      <c r="H320" s="23"/>
      <c r="I320" s="35">
        <v>33000</v>
      </c>
      <c r="J320" s="28"/>
      <c r="K320" s="29"/>
    </row>
    <row r="321" spans="1:11" ht="27">
      <c r="A321" s="37">
        <f t="shared" si="13"/>
        <v>90</v>
      </c>
      <c r="B321" s="21" t="s">
        <v>225</v>
      </c>
      <c r="C321" s="339" t="s">
        <v>94</v>
      </c>
      <c r="D321" s="23"/>
      <c r="E321" s="33">
        <f t="shared" si="11"/>
        <v>27666.666666666668</v>
      </c>
      <c r="F321" s="44"/>
      <c r="G321" s="34">
        <f t="shared" si="12"/>
        <v>5533.333333333332</v>
      </c>
      <c r="H321" s="23"/>
      <c r="I321" s="35">
        <v>33200</v>
      </c>
      <c r="J321" s="28"/>
      <c r="K321" s="29"/>
    </row>
    <row r="322" spans="1:11" ht="13.5">
      <c r="A322" s="37">
        <f t="shared" si="13"/>
        <v>91</v>
      </c>
      <c r="B322" s="335" t="s">
        <v>226</v>
      </c>
      <c r="C322" s="339" t="s">
        <v>94</v>
      </c>
      <c r="D322" s="23"/>
      <c r="E322" s="33">
        <f t="shared" si="11"/>
        <v>18800</v>
      </c>
      <c r="F322" s="44"/>
      <c r="G322" s="34">
        <f t="shared" si="12"/>
        <v>3760</v>
      </c>
      <c r="H322" s="23"/>
      <c r="I322" s="35">
        <v>22560</v>
      </c>
      <c r="J322" s="28"/>
      <c r="K322" s="29"/>
    </row>
    <row r="323" spans="1:11" ht="27">
      <c r="A323" s="37">
        <f t="shared" si="13"/>
        <v>92</v>
      </c>
      <c r="B323" s="21" t="s">
        <v>227</v>
      </c>
      <c r="C323" s="339" t="s">
        <v>93</v>
      </c>
      <c r="D323" s="23"/>
      <c r="E323" s="33">
        <f t="shared" si="11"/>
        <v>0</v>
      </c>
      <c r="F323" s="44"/>
      <c r="G323" s="34">
        <f t="shared" si="12"/>
        <v>0</v>
      </c>
      <c r="H323" s="23"/>
      <c r="I323" s="35"/>
      <c r="J323" s="28"/>
      <c r="K323" s="29"/>
    </row>
    <row r="324" spans="1:11" ht="67.5">
      <c r="A324" s="37">
        <f t="shared" si="13"/>
        <v>93</v>
      </c>
      <c r="B324" s="21" t="s">
        <v>228</v>
      </c>
      <c r="C324" s="339" t="s">
        <v>93</v>
      </c>
      <c r="D324" s="23"/>
      <c r="E324" s="33">
        <f t="shared" si="11"/>
        <v>0</v>
      </c>
      <c r="F324" s="44"/>
      <c r="G324" s="34">
        <f t="shared" si="12"/>
        <v>0</v>
      </c>
      <c r="H324" s="23"/>
      <c r="I324" s="35"/>
      <c r="J324" s="28"/>
      <c r="K324" s="29"/>
    </row>
    <row r="325" spans="1:11" ht="54">
      <c r="A325" s="37">
        <f t="shared" si="13"/>
        <v>94</v>
      </c>
      <c r="B325" s="21" t="s">
        <v>229</v>
      </c>
      <c r="C325" s="339" t="s">
        <v>94</v>
      </c>
      <c r="D325" s="23"/>
      <c r="E325" s="33">
        <f t="shared" si="11"/>
        <v>0</v>
      </c>
      <c r="F325" s="44"/>
      <c r="G325" s="34">
        <f t="shared" si="12"/>
        <v>0</v>
      </c>
      <c r="H325" s="23"/>
      <c r="I325" s="35"/>
      <c r="J325" s="28"/>
      <c r="K325" s="29"/>
    </row>
    <row r="326" spans="1:11" ht="27">
      <c r="A326" s="37">
        <f t="shared" si="13"/>
        <v>95</v>
      </c>
      <c r="B326" s="21" t="s">
        <v>230</v>
      </c>
      <c r="C326" s="339" t="s">
        <v>99</v>
      </c>
      <c r="D326" s="23"/>
      <c r="E326" s="33">
        <f t="shared" si="11"/>
        <v>0</v>
      </c>
      <c r="F326" s="44"/>
      <c r="G326" s="34">
        <f t="shared" si="12"/>
        <v>0</v>
      </c>
      <c r="H326" s="23"/>
      <c r="I326" s="35"/>
      <c r="J326" s="28"/>
      <c r="K326" s="29"/>
    </row>
    <row r="327" spans="1:11" ht="13.5">
      <c r="A327" s="37">
        <f t="shared" si="13"/>
        <v>96</v>
      </c>
      <c r="B327" s="21" t="s">
        <v>167</v>
      </c>
      <c r="C327" s="339" t="s">
        <v>97</v>
      </c>
      <c r="D327" s="23"/>
      <c r="E327" s="33">
        <f t="shared" si="11"/>
        <v>2550</v>
      </c>
      <c r="F327" s="44"/>
      <c r="G327" s="34">
        <f t="shared" si="12"/>
        <v>510</v>
      </c>
      <c r="H327" s="23"/>
      <c r="I327" s="35">
        <v>3060</v>
      </c>
      <c r="J327" s="28"/>
      <c r="K327" s="29"/>
    </row>
    <row r="328" spans="1:11" ht="13.5">
      <c r="A328" s="37">
        <f t="shared" si="13"/>
        <v>97</v>
      </c>
      <c r="B328" s="21" t="s">
        <v>231</v>
      </c>
      <c r="C328" s="339" t="s">
        <v>97</v>
      </c>
      <c r="D328" s="23"/>
      <c r="E328" s="33">
        <f t="shared" si="11"/>
        <v>0</v>
      </c>
      <c r="F328" s="44"/>
      <c r="G328" s="34">
        <f t="shared" si="12"/>
        <v>0</v>
      </c>
      <c r="H328" s="23"/>
      <c r="I328" s="35"/>
      <c r="J328" s="28"/>
      <c r="K328" s="29"/>
    </row>
    <row r="329" spans="1:11" ht="40.5">
      <c r="A329" s="37">
        <f t="shared" si="13"/>
        <v>98</v>
      </c>
      <c r="B329" s="21" t="s">
        <v>232</v>
      </c>
      <c r="C329" s="339" t="s">
        <v>99</v>
      </c>
      <c r="D329" s="23"/>
      <c r="E329" s="33">
        <f t="shared" si="11"/>
        <v>0</v>
      </c>
      <c r="F329" s="44"/>
      <c r="G329" s="34">
        <f t="shared" si="12"/>
        <v>0</v>
      </c>
      <c r="H329" s="23"/>
      <c r="I329" s="35"/>
      <c r="J329" s="28"/>
      <c r="K329" s="29"/>
    </row>
    <row r="330" spans="1:11" ht="13.5">
      <c r="A330" s="37">
        <f t="shared" si="13"/>
        <v>99</v>
      </c>
      <c r="B330" s="21" t="s">
        <v>233</v>
      </c>
      <c r="C330" s="339" t="s">
        <v>94</v>
      </c>
      <c r="D330" s="23"/>
      <c r="E330" s="33">
        <f t="shared" si="11"/>
        <v>0</v>
      </c>
      <c r="F330" s="44"/>
      <c r="G330" s="34">
        <f t="shared" si="12"/>
        <v>0</v>
      </c>
      <c r="H330" s="23"/>
      <c r="I330" s="35"/>
      <c r="J330" s="28"/>
      <c r="K330" s="29"/>
    </row>
    <row r="331" spans="1:11" ht="14.25" thickBot="1">
      <c r="A331" s="369">
        <v>100</v>
      </c>
      <c r="B331" s="370" t="s">
        <v>234</v>
      </c>
      <c r="C331" s="371" t="s">
        <v>93</v>
      </c>
      <c r="D331" s="23"/>
      <c r="E331" s="33">
        <f t="shared" si="11"/>
        <v>0</v>
      </c>
      <c r="F331" s="44"/>
      <c r="G331" s="34">
        <f t="shared" si="12"/>
        <v>0</v>
      </c>
      <c r="H331" s="23"/>
      <c r="I331" s="35"/>
      <c r="J331" s="28"/>
      <c r="K331" s="29"/>
    </row>
    <row r="332" spans="1:11" ht="13.5" customHeight="1">
      <c r="A332" s="327" t="s">
        <v>36</v>
      </c>
      <c r="B332" s="323" t="s">
        <v>12</v>
      </c>
      <c r="C332" s="324"/>
      <c r="D332" s="321" t="s">
        <v>37</v>
      </c>
      <c r="E332" s="321"/>
      <c r="F332" s="321"/>
      <c r="G332" s="321"/>
      <c r="H332" s="321"/>
      <c r="I332" s="322"/>
      <c r="J332" s="28"/>
      <c r="K332" s="29"/>
    </row>
    <row r="333" spans="1:11" ht="16.5">
      <c r="A333" s="328"/>
      <c r="B333" s="306"/>
      <c r="C333" s="307"/>
      <c r="D333" s="312" t="s">
        <v>74</v>
      </c>
      <c r="E333" s="312"/>
      <c r="F333" s="312"/>
      <c r="G333" s="312"/>
      <c r="H333" s="312"/>
      <c r="I333" s="313"/>
      <c r="J333" s="28"/>
      <c r="K333" s="29"/>
    </row>
    <row r="334" spans="1:11" ht="13.5" customHeight="1">
      <c r="A334" s="329"/>
      <c r="B334" s="308"/>
      <c r="C334" s="309"/>
      <c r="D334" s="119" t="s">
        <v>38</v>
      </c>
      <c r="E334" s="119"/>
      <c r="F334" s="119" t="s">
        <v>13</v>
      </c>
      <c r="G334" s="119"/>
      <c r="H334" s="119" t="s">
        <v>3</v>
      </c>
      <c r="I334" s="120"/>
      <c r="J334" s="28"/>
      <c r="K334" s="29"/>
    </row>
    <row r="335" spans="1:11" ht="64.5" thickBot="1">
      <c r="A335" s="56" t="s">
        <v>24</v>
      </c>
      <c r="B335" s="304" t="s">
        <v>113</v>
      </c>
      <c r="C335" s="305"/>
      <c r="D335" s="30" t="s">
        <v>39</v>
      </c>
      <c r="E335" s="31" t="s">
        <v>14</v>
      </c>
      <c r="F335" s="30" t="s">
        <v>40</v>
      </c>
      <c r="G335" s="31" t="s">
        <v>14</v>
      </c>
      <c r="H335" s="30" t="s">
        <v>41</v>
      </c>
      <c r="I335" s="32" t="s">
        <v>14</v>
      </c>
      <c r="J335" s="28"/>
      <c r="K335" s="29"/>
    </row>
    <row r="336" spans="1:11" ht="13.5">
      <c r="A336" s="337">
        <v>1</v>
      </c>
      <c r="B336" s="20" t="s">
        <v>143</v>
      </c>
      <c r="C336" s="338" t="s">
        <v>110</v>
      </c>
      <c r="D336" s="22"/>
      <c r="E336" s="33">
        <f aca="true" t="shared" si="14" ref="E336:E399">I336/1.2</f>
        <v>0</v>
      </c>
      <c r="F336" s="22"/>
      <c r="G336" s="34">
        <f aca="true" t="shared" si="15" ref="G336:G399">I336-E336</f>
        <v>0</v>
      </c>
      <c r="H336" s="22"/>
      <c r="I336" s="47"/>
      <c r="J336" s="28"/>
      <c r="K336" s="29"/>
    </row>
    <row r="337" spans="1:11" ht="13.5">
      <c r="A337" s="37">
        <f>A336+1</f>
        <v>2</v>
      </c>
      <c r="B337" s="21" t="s">
        <v>144</v>
      </c>
      <c r="C337" s="339" t="s">
        <v>110</v>
      </c>
      <c r="D337" s="23"/>
      <c r="E337" s="33">
        <f t="shared" si="14"/>
        <v>0</v>
      </c>
      <c r="F337" s="23"/>
      <c r="G337" s="34">
        <f t="shared" si="15"/>
        <v>0</v>
      </c>
      <c r="H337" s="23"/>
      <c r="I337" s="35"/>
      <c r="J337" s="28"/>
      <c r="K337" s="29"/>
    </row>
    <row r="338" spans="1:11" ht="13.5">
      <c r="A338" s="37">
        <f aca="true" t="shared" si="16" ref="A338:A401">A337+1</f>
        <v>3</v>
      </c>
      <c r="B338" s="21" t="s">
        <v>145</v>
      </c>
      <c r="C338" s="339" t="s">
        <v>110</v>
      </c>
      <c r="D338" s="23"/>
      <c r="E338" s="33">
        <f t="shared" si="14"/>
        <v>0</v>
      </c>
      <c r="F338" s="23"/>
      <c r="G338" s="34">
        <f t="shared" si="15"/>
        <v>0</v>
      </c>
      <c r="H338" s="23"/>
      <c r="I338" s="35"/>
      <c r="J338" s="28"/>
      <c r="K338" s="29"/>
    </row>
    <row r="339" spans="1:11" ht="13.5">
      <c r="A339" s="37">
        <f t="shared" si="16"/>
        <v>4</v>
      </c>
      <c r="B339" s="21" t="s">
        <v>146</v>
      </c>
      <c r="C339" s="339" t="s">
        <v>93</v>
      </c>
      <c r="D339" s="23"/>
      <c r="E339" s="33">
        <f t="shared" si="14"/>
        <v>0</v>
      </c>
      <c r="F339" s="23"/>
      <c r="G339" s="34">
        <f t="shared" si="15"/>
        <v>0</v>
      </c>
      <c r="H339" s="23"/>
      <c r="I339" s="35"/>
      <c r="J339" s="28"/>
      <c r="K339" s="29"/>
    </row>
    <row r="340" spans="1:11" ht="27">
      <c r="A340" s="37">
        <f t="shared" si="16"/>
        <v>5</v>
      </c>
      <c r="B340" s="21" t="s">
        <v>147</v>
      </c>
      <c r="C340" s="339" t="s">
        <v>93</v>
      </c>
      <c r="D340" s="23"/>
      <c r="E340" s="33">
        <f t="shared" si="14"/>
        <v>0</v>
      </c>
      <c r="F340" s="23"/>
      <c r="G340" s="34">
        <f t="shared" si="15"/>
        <v>0</v>
      </c>
      <c r="H340" s="23"/>
      <c r="I340" s="35"/>
      <c r="J340" s="28"/>
      <c r="K340" s="29"/>
    </row>
    <row r="341" spans="1:11" ht="40.5">
      <c r="A341" s="37">
        <f t="shared" si="16"/>
        <v>6</v>
      </c>
      <c r="B341" s="21" t="s">
        <v>148</v>
      </c>
      <c r="C341" s="339" t="s">
        <v>93</v>
      </c>
      <c r="D341" s="23"/>
      <c r="E341" s="33">
        <f t="shared" si="14"/>
        <v>0</v>
      </c>
      <c r="F341" s="23"/>
      <c r="G341" s="34">
        <f t="shared" si="15"/>
        <v>0</v>
      </c>
      <c r="H341" s="23"/>
      <c r="I341" s="35"/>
      <c r="J341" s="28"/>
      <c r="K341" s="29"/>
    </row>
    <row r="342" spans="1:11" ht="13.5">
      <c r="A342" s="37">
        <f t="shared" si="16"/>
        <v>7</v>
      </c>
      <c r="B342" s="21" t="s">
        <v>149</v>
      </c>
      <c r="C342" s="339" t="s">
        <v>93</v>
      </c>
      <c r="D342" s="23"/>
      <c r="E342" s="33">
        <f t="shared" si="14"/>
        <v>0</v>
      </c>
      <c r="F342" s="23"/>
      <c r="G342" s="34">
        <f t="shared" si="15"/>
        <v>0</v>
      </c>
      <c r="H342" s="23"/>
      <c r="I342" s="35"/>
      <c r="J342" s="28"/>
      <c r="K342" s="29"/>
    </row>
    <row r="343" spans="1:11" ht="13.5">
      <c r="A343" s="37">
        <f t="shared" si="16"/>
        <v>8</v>
      </c>
      <c r="B343" s="21" t="s">
        <v>150</v>
      </c>
      <c r="C343" s="339" t="s">
        <v>94</v>
      </c>
      <c r="D343" s="23"/>
      <c r="E343" s="33">
        <f t="shared" si="14"/>
        <v>0</v>
      </c>
      <c r="F343" s="23"/>
      <c r="G343" s="34">
        <f t="shared" si="15"/>
        <v>0</v>
      </c>
      <c r="H343" s="23"/>
      <c r="I343" s="35"/>
      <c r="J343" s="28"/>
      <c r="K343" s="29"/>
    </row>
    <row r="344" spans="1:11" ht="13.5">
      <c r="A344" s="37">
        <f t="shared" si="16"/>
        <v>9</v>
      </c>
      <c r="B344" s="21" t="s">
        <v>151</v>
      </c>
      <c r="C344" s="339" t="s">
        <v>100</v>
      </c>
      <c r="D344" s="23"/>
      <c r="E344" s="33">
        <f t="shared" si="14"/>
        <v>0</v>
      </c>
      <c r="F344" s="23"/>
      <c r="G344" s="34">
        <f t="shared" si="15"/>
        <v>0</v>
      </c>
      <c r="H344" s="23"/>
      <c r="I344" s="35"/>
      <c r="J344" s="28"/>
      <c r="K344" s="29"/>
    </row>
    <row r="345" spans="1:11" ht="13.5">
      <c r="A345" s="37">
        <f t="shared" si="16"/>
        <v>10</v>
      </c>
      <c r="B345" s="21" t="s">
        <v>152</v>
      </c>
      <c r="C345" s="339" t="s">
        <v>94</v>
      </c>
      <c r="D345" s="23"/>
      <c r="E345" s="33">
        <f t="shared" si="14"/>
        <v>0</v>
      </c>
      <c r="F345" s="23"/>
      <c r="G345" s="34">
        <f t="shared" si="15"/>
        <v>0</v>
      </c>
      <c r="H345" s="23"/>
      <c r="I345" s="35"/>
      <c r="J345" s="28"/>
      <c r="K345" s="29"/>
    </row>
    <row r="346" spans="1:11" ht="13.5">
      <c r="A346" s="37">
        <f t="shared" si="16"/>
        <v>11</v>
      </c>
      <c r="B346" s="21" t="s">
        <v>153</v>
      </c>
      <c r="C346" s="339" t="s">
        <v>93</v>
      </c>
      <c r="D346" s="23"/>
      <c r="E346" s="33">
        <f t="shared" si="14"/>
        <v>0</v>
      </c>
      <c r="F346" s="23"/>
      <c r="G346" s="34">
        <f t="shared" si="15"/>
        <v>0</v>
      </c>
      <c r="H346" s="23"/>
      <c r="I346" s="35"/>
      <c r="J346" s="28"/>
      <c r="K346" s="29"/>
    </row>
    <row r="347" spans="1:11" ht="13.5">
      <c r="A347" s="37">
        <f t="shared" si="16"/>
        <v>12</v>
      </c>
      <c r="B347" s="21" t="s">
        <v>154</v>
      </c>
      <c r="C347" s="339" t="s">
        <v>93</v>
      </c>
      <c r="D347" s="23"/>
      <c r="E347" s="33">
        <f t="shared" si="14"/>
        <v>0</v>
      </c>
      <c r="F347" s="23"/>
      <c r="G347" s="34">
        <f t="shared" si="15"/>
        <v>0</v>
      </c>
      <c r="H347" s="23"/>
      <c r="I347" s="35"/>
      <c r="J347" s="28"/>
      <c r="K347" s="29"/>
    </row>
    <row r="348" spans="1:11" ht="13.5">
      <c r="A348" s="37">
        <f t="shared" si="16"/>
        <v>13</v>
      </c>
      <c r="B348" s="21" t="s">
        <v>155</v>
      </c>
      <c r="C348" s="339" t="s">
        <v>99</v>
      </c>
      <c r="D348" s="23"/>
      <c r="E348" s="33">
        <f t="shared" si="14"/>
        <v>0</v>
      </c>
      <c r="F348" s="23"/>
      <c r="G348" s="34">
        <f t="shared" si="15"/>
        <v>0</v>
      </c>
      <c r="H348" s="23"/>
      <c r="I348" s="35"/>
      <c r="J348" s="28"/>
      <c r="K348" s="29"/>
    </row>
    <row r="349" spans="1:11" ht="27">
      <c r="A349" s="37">
        <f t="shared" si="16"/>
        <v>14</v>
      </c>
      <c r="B349" s="21" t="s">
        <v>156</v>
      </c>
      <c r="C349" s="339" t="s">
        <v>93</v>
      </c>
      <c r="D349" s="23"/>
      <c r="E349" s="33">
        <f t="shared" si="14"/>
        <v>0</v>
      </c>
      <c r="F349" s="23"/>
      <c r="G349" s="34">
        <f t="shared" si="15"/>
        <v>0</v>
      </c>
      <c r="H349" s="23"/>
      <c r="I349" s="35"/>
      <c r="J349" s="28"/>
      <c r="K349" s="29"/>
    </row>
    <row r="350" spans="1:11" ht="27">
      <c r="A350" s="37">
        <f t="shared" si="16"/>
        <v>15</v>
      </c>
      <c r="B350" s="21" t="s">
        <v>157</v>
      </c>
      <c r="C350" s="339" t="s">
        <v>93</v>
      </c>
      <c r="D350" s="23"/>
      <c r="E350" s="33">
        <f t="shared" si="14"/>
        <v>0</v>
      </c>
      <c r="F350" s="23"/>
      <c r="G350" s="34">
        <f t="shared" si="15"/>
        <v>0</v>
      </c>
      <c r="H350" s="23"/>
      <c r="I350" s="35"/>
      <c r="J350" s="28"/>
      <c r="K350" s="29"/>
    </row>
    <row r="351" spans="1:11" ht="40.5">
      <c r="A351" s="37">
        <f t="shared" si="16"/>
        <v>16</v>
      </c>
      <c r="B351" s="21" t="s">
        <v>158</v>
      </c>
      <c r="C351" s="339" t="s">
        <v>93</v>
      </c>
      <c r="D351" s="23"/>
      <c r="E351" s="33">
        <f t="shared" si="14"/>
        <v>0</v>
      </c>
      <c r="F351" s="23"/>
      <c r="G351" s="34">
        <f t="shared" si="15"/>
        <v>0</v>
      </c>
      <c r="H351" s="23"/>
      <c r="I351" s="35"/>
      <c r="J351" s="28"/>
      <c r="K351" s="29"/>
    </row>
    <row r="352" spans="1:11" ht="13.5">
      <c r="A352" s="37">
        <f t="shared" si="16"/>
        <v>17</v>
      </c>
      <c r="B352" s="21" t="s">
        <v>159</v>
      </c>
      <c r="C352" s="339" t="s">
        <v>93</v>
      </c>
      <c r="D352" s="23"/>
      <c r="E352" s="33">
        <f t="shared" si="14"/>
        <v>0</v>
      </c>
      <c r="F352" s="23"/>
      <c r="G352" s="34">
        <f t="shared" si="15"/>
        <v>0</v>
      </c>
      <c r="H352" s="23"/>
      <c r="I352" s="35"/>
      <c r="J352" s="28"/>
      <c r="K352" s="29"/>
    </row>
    <row r="353" spans="1:11" ht="40.5">
      <c r="A353" s="37">
        <f t="shared" si="16"/>
        <v>18</v>
      </c>
      <c r="B353" s="21" t="s">
        <v>160</v>
      </c>
      <c r="C353" s="339" t="s">
        <v>94</v>
      </c>
      <c r="D353" s="23"/>
      <c r="E353" s="33">
        <f t="shared" si="14"/>
        <v>26125</v>
      </c>
      <c r="F353" s="23"/>
      <c r="G353" s="34">
        <f t="shared" si="15"/>
        <v>5225</v>
      </c>
      <c r="H353" s="23"/>
      <c r="I353" s="35">
        <v>31350</v>
      </c>
      <c r="J353" s="28"/>
      <c r="K353" s="29"/>
    </row>
    <row r="354" spans="1:11" ht="40.5">
      <c r="A354" s="37">
        <f t="shared" si="16"/>
        <v>19</v>
      </c>
      <c r="B354" s="21" t="s">
        <v>161</v>
      </c>
      <c r="C354" s="339" t="s">
        <v>93</v>
      </c>
      <c r="D354" s="23"/>
      <c r="E354" s="33">
        <f t="shared" si="14"/>
        <v>6416.666666666667</v>
      </c>
      <c r="F354" s="23"/>
      <c r="G354" s="34">
        <f t="shared" si="15"/>
        <v>1283.333333333333</v>
      </c>
      <c r="H354" s="23"/>
      <c r="I354" s="35">
        <v>7700</v>
      </c>
      <c r="J354" s="28"/>
      <c r="K354" s="29"/>
    </row>
    <row r="355" spans="1:11" ht="13.5">
      <c r="A355" s="37">
        <f t="shared" si="16"/>
        <v>20</v>
      </c>
      <c r="B355" s="21" t="s">
        <v>162</v>
      </c>
      <c r="C355" s="339" t="s">
        <v>94</v>
      </c>
      <c r="D355" s="23"/>
      <c r="E355" s="33">
        <f t="shared" si="14"/>
        <v>0</v>
      </c>
      <c r="F355" s="23"/>
      <c r="G355" s="34">
        <f t="shared" si="15"/>
        <v>0</v>
      </c>
      <c r="H355" s="23"/>
      <c r="I355" s="35"/>
      <c r="J355" s="28"/>
      <c r="K355" s="29"/>
    </row>
    <row r="356" spans="1:11" ht="40.5">
      <c r="A356" s="37">
        <f t="shared" si="16"/>
        <v>21</v>
      </c>
      <c r="B356" s="21" t="s">
        <v>163</v>
      </c>
      <c r="C356" s="339" t="s">
        <v>110</v>
      </c>
      <c r="D356" s="23"/>
      <c r="E356" s="33">
        <f t="shared" si="14"/>
        <v>0</v>
      </c>
      <c r="F356" s="23"/>
      <c r="G356" s="34">
        <f t="shared" si="15"/>
        <v>0</v>
      </c>
      <c r="H356" s="23"/>
      <c r="I356" s="35"/>
      <c r="J356" s="28"/>
      <c r="K356" s="29"/>
    </row>
    <row r="357" spans="1:11" ht="13.5">
      <c r="A357" s="37">
        <f t="shared" si="16"/>
        <v>22</v>
      </c>
      <c r="B357" s="21" t="s">
        <v>164</v>
      </c>
      <c r="C357" s="339" t="s">
        <v>99</v>
      </c>
      <c r="D357" s="23"/>
      <c r="E357" s="33">
        <f t="shared" si="14"/>
        <v>0</v>
      </c>
      <c r="F357" s="23"/>
      <c r="G357" s="34">
        <f t="shared" si="15"/>
        <v>0</v>
      </c>
      <c r="H357" s="23"/>
      <c r="I357" s="35"/>
      <c r="J357" s="28"/>
      <c r="K357" s="29"/>
    </row>
    <row r="358" spans="1:11" ht="27">
      <c r="A358" s="37">
        <f t="shared" si="16"/>
        <v>23</v>
      </c>
      <c r="B358" s="21" t="s">
        <v>165</v>
      </c>
      <c r="C358" s="339" t="s">
        <v>94</v>
      </c>
      <c r="D358" s="23"/>
      <c r="E358" s="33">
        <f t="shared" si="14"/>
        <v>0</v>
      </c>
      <c r="F358" s="23"/>
      <c r="G358" s="34">
        <f t="shared" si="15"/>
        <v>0</v>
      </c>
      <c r="H358" s="23"/>
      <c r="I358" s="35"/>
      <c r="J358" s="28"/>
      <c r="K358" s="29"/>
    </row>
    <row r="359" spans="1:11" ht="27">
      <c r="A359" s="37">
        <f t="shared" si="16"/>
        <v>24</v>
      </c>
      <c r="B359" s="21" t="s">
        <v>165</v>
      </c>
      <c r="C359" s="339" t="s">
        <v>97</v>
      </c>
      <c r="D359" s="23"/>
      <c r="E359" s="33">
        <f t="shared" si="14"/>
        <v>0</v>
      </c>
      <c r="F359" s="23"/>
      <c r="G359" s="34">
        <f t="shared" si="15"/>
        <v>0</v>
      </c>
      <c r="H359" s="23"/>
      <c r="I359" s="35"/>
      <c r="J359" s="28"/>
      <c r="K359" s="29"/>
    </row>
    <row r="360" spans="1:11" ht="13.5">
      <c r="A360" s="37">
        <f t="shared" si="16"/>
        <v>25</v>
      </c>
      <c r="B360" s="21" t="s">
        <v>166</v>
      </c>
      <c r="C360" s="339" t="s">
        <v>93</v>
      </c>
      <c r="D360" s="23"/>
      <c r="E360" s="33">
        <f t="shared" si="14"/>
        <v>0</v>
      </c>
      <c r="F360" s="23"/>
      <c r="G360" s="34">
        <f t="shared" si="15"/>
        <v>0</v>
      </c>
      <c r="H360" s="23"/>
      <c r="I360" s="35"/>
      <c r="J360" s="28"/>
      <c r="K360" s="29"/>
    </row>
    <row r="361" spans="1:11" ht="13.5">
      <c r="A361" s="37">
        <f t="shared" si="16"/>
        <v>26</v>
      </c>
      <c r="B361" s="21" t="s">
        <v>167</v>
      </c>
      <c r="C361" s="339" t="s">
        <v>111</v>
      </c>
      <c r="D361" s="23"/>
      <c r="E361" s="33">
        <f t="shared" si="14"/>
        <v>0</v>
      </c>
      <c r="F361" s="23"/>
      <c r="G361" s="34">
        <f t="shared" si="15"/>
        <v>0</v>
      </c>
      <c r="H361" s="23"/>
      <c r="I361" s="35"/>
      <c r="J361" s="28"/>
      <c r="K361" s="29"/>
    </row>
    <row r="362" spans="1:11" ht="67.5">
      <c r="A362" s="37">
        <f t="shared" si="16"/>
        <v>27</v>
      </c>
      <c r="B362" s="21" t="s">
        <v>168</v>
      </c>
      <c r="C362" s="339" t="s">
        <v>93</v>
      </c>
      <c r="D362" s="23"/>
      <c r="E362" s="33">
        <f t="shared" si="14"/>
        <v>0</v>
      </c>
      <c r="F362" s="23"/>
      <c r="G362" s="34">
        <f t="shared" si="15"/>
        <v>0</v>
      </c>
      <c r="H362" s="23"/>
      <c r="I362" s="35"/>
      <c r="J362" s="28"/>
      <c r="K362" s="29"/>
    </row>
    <row r="363" spans="1:11" ht="40.5">
      <c r="A363" s="37">
        <f t="shared" si="16"/>
        <v>28</v>
      </c>
      <c r="B363" s="21" t="s">
        <v>169</v>
      </c>
      <c r="C363" s="339" t="s">
        <v>94</v>
      </c>
      <c r="D363" s="23"/>
      <c r="E363" s="33">
        <f t="shared" si="14"/>
        <v>0</v>
      </c>
      <c r="F363" s="23"/>
      <c r="G363" s="34">
        <f t="shared" si="15"/>
        <v>0</v>
      </c>
      <c r="H363" s="23"/>
      <c r="I363" s="35"/>
      <c r="J363" s="28"/>
      <c r="K363" s="29"/>
    </row>
    <row r="364" spans="1:11" ht="67.5">
      <c r="A364" s="37">
        <f t="shared" si="16"/>
        <v>29</v>
      </c>
      <c r="B364" s="21" t="s">
        <v>170</v>
      </c>
      <c r="C364" s="339" t="s">
        <v>93</v>
      </c>
      <c r="D364" s="23"/>
      <c r="E364" s="33">
        <f t="shared" si="14"/>
        <v>0</v>
      </c>
      <c r="F364" s="23"/>
      <c r="G364" s="34">
        <f t="shared" si="15"/>
        <v>0</v>
      </c>
      <c r="H364" s="23"/>
      <c r="I364" s="35"/>
      <c r="J364" s="28"/>
      <c r="K364" s="29"/>
    </row>
    <row r="365" spans="1:11" ht="13.5">
      <c r="A365" s="37">
        <f t="shared" si="16"/>
        <v>30</v>
      </c>
      <c r="B365" s="21" t="s">
        <v>171</v>
      </c>
      <c r="C365" s="339" t="s">
        <v>94</v>
      </c>
      <c r="D365" s="23"/>
      <c r="E365" s="33">
        <f t="shared" si="14"/>
        <v>44000</v>
      </c>
      <c r="F365" s="23"/>
      <c r="G365" s="34">
        <f t="shared" si="15"/>
        <v>8800</v>
      </c>
      <c r="H365" s="23"/>
      <c r="I365" s="35">
        <v>52800</v>
      </c>
      <c r="J365" s="28"/>
      <c r="K365" s="29"/>
    </row>
    <row r="366" spans="1:11" ht="27">
      <c r="A366" s="37">
        <f t="shared" si="16"/>
        <v>31</v>
      </c>
      <c r="B366" s="21" t="s">
        <v>172</v>
      </c>
      <c r="C366" s="339" t="s">
        <v>94</v>
      </c>
      <c r="D366" s="23"/>
      <c r="E366" s="33">
        <f t="shared" si="14"/>
        <v>0</v>
      </c>
      <c r="F366" s="23"/>
      <c r="G366" s="34">
        <f t="shared" si="15"/>
        <v>0</v>
      </c>
      <c r="H366" s="23"/>
      <c r="I366" s="35"/>
      <c r="J366" s="28"/>
      <c r="K366" s="29"/>
    </row>
    <row r="367" spans="1:11" ht="13.5">
      <c r="A367" s="37">
        <f t="shared" si="16"/>
        <v>32</v>
      </c>
      <c r="B367" s="21" t="s">
        <v>173</v>
      </c>
      <c r="C367" s="339" t="s">
        <v>99</v>
      </c>
      <c r="D367" s="23"/>
      <c r="E367" s="33">
        <f t="shared" si="14"/>
        <v>0</v>
      </c>
      <c r="F367" s="23"/>
      <c r="G367" s="34">
        <f t="shared" si="15"/>
        <v>0</v>
      </c>
      <c r="H367" s="23"/>
      <c r="I367" s="35"/>
      <c r="J367" s="28"/>
      <c r="K367" s="29"/>
    </row>
    <row r="368" spans="1:11" ht="27">
      <c r="A368" s="37">
        <f t="shared" si="16"/>
        <v>33</v>
      </c>
      <c r="B368" s="21" t="s">
        <v>174</v>
      </c>
      <c r="C368" s="339" t="s">
        <v>110</v>
      </c>
      <c r="D368" s="23"/>
      <c r="E368" s="33">
        <f t="shared" si="14"/>
        <v>0</v>
      </c>
      <c r="F368" s="23"/>
      <c r="G368" s="34">
        <f t="shared" si="15"/>
        <v>0</v>
      </c>
      <c r="H368" s="23"/>
      <c r="I368" s="35"/>
      <c r="J368" s="28"/>
      <c r="K368" s="29"/>
    </row>
    <row r="369" spans="1:11" ht="40.5">
      <c r="A369" s="37">
        <f t="shared" si="16"/>
        <v>34</v>
      </c>
      <c r="B369" s="21" t="s">
        <v>175</v>
      </c>
      <c r="C369" s="339" t="s">
        <v>93</v>
      </c>
      <c r="D369" s="23"/>
      <c r="E369" s="33">
        <f t="shared" si="14"/>
        <v>0</v>
      </c>
      <c r="F369" s="23"/>
      <c r="G369" s="34">
        <f t="shared" si="15"/>
        <v>0</v>
      </c>
      <c r="H369" s="23"/>
      <c r="I369" s="35"/>
      <c r="J369" s="28"/>
      <c r="K369" s="29"/>
    </row>
    <row r="370" spans="1:11" ht="27">
      <c r="A370" s="37">
        <f t="shared" si="16"/>
        <v>35</v>
      </c>
      <c r="B370" s="21" t="s">
        <v>176</v>
      </c>
      <c r="C370" s="339" t="s">
        <v>93</v>
      </c>
      <c r="D370" s="23"/>
      <c r="E370" s="33">
        <f t="shared" si="14"/>
        <v>0</v>
      </c>
      <c r="F370" s="23"/>
      <c r="G370" s="34">
        <f t="shared" si="15"/>
        <v>0</v>
      </c>
      <c r="H370" s="23"/>
      <c r="I370" s="35"/>
      <c r="J370" s="28"/>
      <c r="K370" s="29"/>
    </row>
    <row r="371" spans="1:11" ht="40.5">
      <c r="A371" s="37">
        <f t="shared" si="16"/>
        <v>36</v>
      </c>
      <c r="B371" s="21" t="s">
        <v>177</v>
      </c>
      <c r="C371" s="339" t="s">
        <v>93</v>
      </c>
      <c r="D371" s="23"/>
      <c r="E371" s="33">
        <f t="shared" si="14"/>
        <v>0</v>
      </c>
      <c r="F371" s="23"/>
      <c r="G371" s="34">
        <f t="shared" si="15"/>
        <v>0</v>
      </c>
      <c r="H371" s="23"/>
      <c r="I371" s="35"/>
      <c r="J371" s="28"/>
      <c r="K371" s="29"/>
    </row>
    <row r="372" spans="1:11" ht="13.5">
      <c r="A372" s="37">
        <f t="shared" si="16"/>
        <v>37</v>
      </c>
      <c r="B372" s="21" t="s">
        <v>178</v>
      </c>
      <c r="C372" s="339" t="s">
        <v>94</v>
      </c>
      <c r="D372" s="23"/>
      <c r="E372" s="33">
        <f t="shared" si="14"/>
        <v>0</v>
      </c>
      <c r="F372" s="23"/>
      <c r="G372" s="34">
        <f t="shared" si="15"/>
        <v>0</v>
      </c>
      <c r="H372" s="23"/>
      <c r="I372" s="35"/>
      <c r="J372" s="28"/>
      <c r="K372" s="29"/>
    </row>
    <row r="373" spans="1:11" ht="40.5">
      <c r="A373" s="37">
        <f t="shared" si="16"/>
        <v>38</v>
      </c>
      <c r="B373" s="21" t="s">
        <v>179</v>
      </c>
      <c r="C373" s="339" t="s">
        <v>94</v>
      </c>
      <c r="D373" s="23"/>
      <c r="E373" s="33">
        <f t="shared" si="14"/>
        <v>0</v>
      </c>
      <c r="F373" s="23"/>
      <c r="G373" s="34">
        <f t="shared" si="15"/>
        <v>0</v>
      </c>
      <c r="H373" s="23"/>
      <c r="I373" s="35"/>
      <c r="J373" s="28"/>
      <c r="K373" s="29"/>
    </row>
    <row r="374" spans="1:11" ht="13.5">
      <c r="A374" s="37">
        <f t="shared" si="16"/>
        <v>39</v>
      </c>
      <c r="B374" s="21" t="s">
        <v>180</v>
      </c>
      <c r="C374" s="339" t="s">
        <v>99</v>
      </c>
      <c r="D374" s="23"/>
      <c r="E374" s="33">
        <f t="shared" si="14"/>
        <v>0</v>
      </c>
      <c r="F374" s="23"/>
      <c r="G374" s="34">
        <f t="shared" si="15"/>
        <v>0</v>
      </c>
      <c r="H374" s="23"/>
      <c r="I374" s="35"/>
      <c r="J374" s="28"/>
      <c r="K374" s="29"/>
    </row>
    <row r="375" spans="1:11" ht="13.5">
      <c r="A375" s="37">
        <f t="shared" si="16"/>
        <v>40</v>
      </c>
      <c r="B375" s="21" t="s">
        <v>180</v>
      </c>
      <c r="C375" s="339" t="s">
        <v>99</v>
      </c>
      <c r="D375" s="23"/>
      <c r="E375" s="33">
        <f t="shared" si="14"/>
        <v>0</v>
      </c>
      <c r="F375" s="23"/>
      <c r="G375" s="34">
        <f t="shared" si="15"/>
        <v>0</v>
      </c>
      <c r="H375" s="23"/>
      <c r="I375" s="35"/>
      <c r="J375" s="28"/>
      <c r="K375" s="29"/>
    </row>
    <row r="376" spans="1:11" ht="54">
      <c r="A376" s="37">
        <f t="shared" si="16"/>
        <v>41</v>
      </c>
      <c r="B376" s="21" t="s">
        <v>181</v>
      </c>
      <c r="C376" s="339" t="s">
        <v>100</v>
      </c>
      <c r="D376" s="23"/>
      <c r="E376" s="33">
        <f t="shared" si="14"/>
        <v>0</v>
      </c>
      <c r="F376" s="23"/>
      <c r="G376" s="34">
        <f t="shared" si="15"/>
        <v>0</v>
      </c>
      <c r="H376" s="23"/>
      <c r="I376" s="35"/>
      <c r="J376" s="28"/>
      <c r="K376" s="29"/>
    </row>
    <row r="377" spans="1:11" ht="13.5">
      <c r="A377" s="37">
        <f t="shared" si="16"/>
        <v>42</v>
      </c>
      <c r="B377" s="21" t="s">
        <v>182</v>
      </c>
      <c r="C377" s="339" t="s">
        <v>94</v>
      </c>
      <c r="D377" s="23"/>
      <c r="E377" s="33">
        <f t="shared" si="14"/>
        <v>0</v>
      </c>
      <c r="F377" s="23"/>
      <c r="G377" s="34">
        <f t="shared" si="15"/>
        <v>0</v>
      </c>
      <c r="H377" s="23"/>
      <c r="I377" s="35"/>
      <c r="J377" s="28"/>
      <c r="K377" s="29"/>
    </row>
    <row r="378" spans="1:11" ht="40.5">
      <c r="A378" s="37">
        <f t="shared" si="16"/>
        <v>43</v>
      </c>
      <c r="B378" s="21" t="s">
        <v>183</v>
      </c>
      <c r="C378" s="339" t="s">
        <v>97</v>
      </c>
      <c r="D378" s="23"/>
      <c r="E378" s="33">
        <f t="shared" si="14"/>
        <v>0</v>
      </c>
      <c r="F378" s="23"/>
      <c r="G378" s="34">
        <f t="shared" si="15"/>
        <v>0</v>
      </c>
      <c r="H378" s="23"/>
      <c r="I378" s="35"/>
      <c r="J378" s="28"/>
      <c r="K378" s="29"/>
    </row>
    <row r="379" spans="1:11" ht="27">
      <c r="A379" s="37">
        <f t="shared" si="16"/>
        <v>44</v>
      </c>
      <c r="B379" s="21" t="s">
        <v>184</v>
      </c>
      <c r="C379" s="339" t="s">
        <v>110</v>
      </c>
      <c r="D379" s="23"/>
      <c r="E379" s="33">
        <f t="shared" si="14"/>
        <v>0</v>
      </c>
      <c r="F379" s="23"/>
      <c r="G379" s="34">
        <f t="shared" si="15"/>
        <v>0</v>
      </c>
      <c r="H379" s="23"/>
      <c r="I379" s="35"/>
      <c r="J379" s="28"/>
      <c r="K379" s="29"/>
    </row>
    <row r="380" spans="1:11" ht="40.5">
      <c r="A380" s="37">
        <f t="shared" si="16"/>
        <v>45</v>
      </c>
      <c r="B380" s="21" t="s">
        <v>185</v>
      </c>
      <c r="C380" s="339" t="s">
        <v>110</v>
      </c>
      <c r="D380" s="23"/>
      <c r="E380" s="33">
        <f t="shared" si="14"/>
        <v>0</v>
      </c>
      <c r="F380" s="23"/>
      <c r="G380" s="34">
        <f t="shared" si="15"/>
        <v>0</v>
      </c>
      <c r="H380" s="23"/>
      <c r="I380" s="35"/>
      <c r="J380" s="28"/>
      <c r="K380" s="29"/>
    </row>
    <row r="381" spans="1:11" ht="40.5">
      <c r="A381" s="37">
        <f t="shared" si="16"/>
        <v>46</v>
      </c>
      <c r="B381" s="21" t="s">
        <v>185</v>
      </c>
      <c r="C381" s="339" t="s">
        <v>110</v>
      </c>
      <c r="D381" s="23"/>
      <c r="E381" s="33">
        <f t="shared" si="14"/>
        <v>0</v>
      </c>
      <c r="F381" s="23"/>
      <c r="G381" s="34">
        <f t="shared" si="15"/>
        <v>0</v>
      </c>
      <c r="H381" s="23"/>
      <c r="I381" s="35"/>
      <c r="J381" s="28"/>
      <c r="K381" s="29"/>
    </row>
    <row r="382" spans="1:11" ht="13.5">
      <c r="A382" s="37">
        <f t="shared" si="16"/>
        <v>47</v>
      </c>
      <c r="B382" s="21" t="s">
        <v>186</v>
      </c>
      <c r="C382" s="339"/>
      <c r="D382" s="23"/>
      <c r="E382" s="33">
        <f t="shared" si="14"/>
        <v>49500</v>
      </c>
      <c r="F382" s="23"/>
      <c r="G382" s="34">
        <f t="shared" si="15"/>
        <v>9900</v>
      </c>
      <c r="H382" s="23"/>
      <c r="I382" s="35">
        <v>59400</v>
      </c>
      <c r="J382" s="28"/>
      <c r="K382" s="29"/>
    </row>
    <row r="383" spans="1:11" ht="13.5">
      <c r="A383" s="37">
        <f t="shared" si="16"/>
        <v>48</v>
      </c>
      <c r="B383" s="21" t="s">
        <v>187</v>
      </c>
      <c r="C383" s="339" t="s">
        <v>99</v>
      </c>
      <c r="D383" s="23"/>
      <c r="E383" s="33">
        <f t="shared" si="14"/>
        <v>0</v>
      </c>
      <c r="F383" s="23"/>
      <c r="G383" s="34">
        <f t="shared" si="15"/>
        <v>0</v>
      </c>
      <c r="H383" s="23"/>
      <c r="I383" s="35"/>
      <c r="J383" s="28"/>
      <c r="K383" s="29"/>
    </row>
    <row r="384" spans="1:11" ht="13.5">
      <c r="A384" s="37">
        <f t="shared" si="16"/>
        <v>49</v>
      </c>
      <c r="B384" s="21" t="s">
        <v>188</v>
      </c>
      <c r="C384" s="339" t="s">
        <v>93</v>
      </c>
      <c r="D384" s="23"/>
      <c r="E384" s="33">
        <f t="shared" si="14"/>
        <v>58333.333333333336</v>
      </c>
      <c r="F384" s="23"/>
      <c r="G384" s="34">
        <f t="shared" si="15"/>
        <v>11666.666666666664</v>
      </c>
      <c r="H384" s="23"/>
      <c r="I384" s="35">
        <v>70000</v>
      </c>
      <c r="J384" s="28"/>
      <c r="K384" s="29"/>
    </row>
    <row r="385" spans="1:11" ht="27">
      <c r="A385" s="37">
        <f t="shared" si="16"/>
        <v>50</v>
      </c>
      <c r="B385" s="21" t="s">
        <v>189</v>
      </c>
      <c r="C385" s="339" t="s">
        <v>99</v>
      </c>
      <c r="D385" s="23"/>
      <c r="E385" s="33">
        <f t="shared" si="14"/>
        <v>0</v>
      </c>
      <c r="F385" s="23"/>
      <c r="G385" s="34">
        <f t="shared" si="15"/>
        <v>0</v>
      </c>
      <c r="H385" s="23"/>
      <c r="I385" s="35"/>
      <c r="J385" s="28"/>
      <c r="K385" s="29"/>
    </row>
    <row r="386" spans="1:11" ht="13.5">
      <c r="A386" s="37">
        <f t="shared" si="16"/>
        <v>51</v>
      </c>
      <c r="B386" s="21" t="s">
        <v>190</v>
      </c>
      <c r="C386" s="339" t="s">
        <v>93</v>
      </c>
      <c r="D386" s="23"/>
      <c r="E386" s="33">
        <f t="shared" si="14"/>
        <v>0</v>
      </c>
      <c r="F386" s="23"/>
      <c r="G386" s="34">
        <f t="shared" si="15"/>
        <v>0</v>
      </c>
      <c r="H386" s="23"/>
      <c r="I386" s="35"/>
      <c r="J386" s="28"/>
      <c r="K386" s="29"/>
    </row>
    <row r="387" spans="1:11" ht="13.5">
      <c r="A387" s="37">
        <f t="shared" si="16"/>
        <v>52</v>
      </c>
      <c r="B387" s="21" t="s">
        <v>191</v>
      </c>
      <c r="C387" s="339" t="s">
        <v>93</v>
      </c>
      <c r="D387" s="23"/>
      <c r="E387" s="33">
        <f t="shared" si="14"/>
        <v>0</v>
      </c>
      <c r="F387" s="23"/>
      <c r="G387" s="34">
        <f t="shared" si="15"/>
        <v>0</v>
      </c>
      <c r="H387" s="23"/>
      <c r="I387" s="35"/>
      <c r="J387" s="28"/>
      <c r="K387" s="29"/>
    </row>
    <row r="388" spans="1:11" ht="40.5">
      <c r="A388" s="37">
        <f t="shared" si="16"/>
        <v>53</v>
      </c>
      <c r="B388" s="21" t="s">
        <v>192</v>
      </c>
      <c r="C388" s="339" t="s">
        <v>93</v>
      </c>
      <c r="D388" s="23"/>
      <c r="E388" s="33">
        <f t="shared" si="14"/>
        <v>0</v>
      </c>
      <c r="F388" s="23"/>
      <c r="G388" s="34">
        <f t="shared" si="15"/>
        <v>0</v>
      </c>
      <c r="H388" s="23"/>
      <c r="I388" s="35"/>
      <c r="J388" s="28"/>
      <c r="K388" s="29"/>
    </row>
    <row r="389" spans="1:11" ht="13.5">
      <c r="A389" s="37">
        <f t="shared" si="16"/>
        <v>54</v>
      </c>
      <c r="B389" s="21" t="s">
        <v>193</v>
      </c>
      <c r="C389" s="339" t="s">
        <v>95</v>
      </c>
      <c r="D389" s="23"/>
      <c r="E389" s="33">
        <f t="shared" si="14"/>
        <v>0</v>
      </c>
      <c r="F389" s="23"/>
      <c r="G389" s="34">
        <f t="shared" si="15"/>
        <v>0</v>
      </c>
      <c r="H389" s="23"/>
      <c r="I389" s="35"/>
      <c r="J389" s="28"/>
      <c r="K389" s="29"/>
    </row>
    <row r="390" spans="1:11" ht="13.5">
      <c r="A390" s="37">
        <f t="shared" si="16"/>
        <v>55</v>
      </c>
      <c r="B390" s="49" t="s">
        <v>194</v>
      </c>
      <c r="C390" s="339" t="s">
        <v>95</v>
      </c>
      <c r="D390" s="23"/>
      <c r="E390" s="33">
        <f t="shared" si="14"/>
        <v>0</v>
      </c>
      <c r="F390" s="23"/>
      <c r="G390" s="34">
        <f t="shared" si="15"/>
        <v>0</v>
      </c>
      <c r="H390" s="23"/>
      <c r="I390" s="35"/>
      <c r="J390" s="28"/>
      <c r="K390" s="29"/>
    </row>
    <row r="391" spans="1:11" ht="40.5">
      <c r="A391" s="37">
        <f t="shared" si="16"/>
        <v>56</v>
      </c>
      <c r="B391" s="21" t="s">
        <v>195</v>
      </c>
      <c r="C391" s="339" t="s">
        <v>94</v>
      </c>
      <c r="D391" s="23"/>
      <c r="E391" s="33">
        <f t="shared" si="14"/>
        <v>0</v>
      </c>
      <c r="F391" s="23"/>
      <c r="G391" s="34">
        <f t="shared" si="15"/>
        <v>0</v>
      </c>
      <c r="H391" s="23"/>
      <c r="I391" s="35"/>
      <c r="J391" s="28"/>
      <c r="K391" s="29"/>
    </row>
    <row r="392" spans="1:11" ht="54">
      <c r="A392" s="37">
        <f t="shared" si="16"/>
        <v>57</v>
      </c>
      <c r="B392" s="21" t="s">
        <v>196</v>
      </c>
      <c r="C392" s="339" t="s">
        <v>95</v>
      </c>
      <c r="D392" s="23"/>
      <c r="E392" s="33">
        <f t="shared" si="14"/>
        <v>0</v>
      </c>
      <c r="F392" s="23"/>
      <c r="G392" s="34">
        <f t="shared" si="15"/>
        <v>0</v>
      </c>
      <c r="H392" s="23"/>
      <c r="I392" s="35"/>
      <c r="J392" s="28"/>
      <c r="K392" s="29"/>
    </row>
    <row r="393" spans="1:11" ht="54">
      <c r="A393" s="37">
        <f t="shared" si="16"/>
        <v>58</v>
      </c>
      <c r="B393" s="334" t="s">
        <v>197</v>
      </c>
      <c r="C393" s="339" t="s">
        <v>95</v>
      </c>
      <c r="D393" s="23"/>
      <c r="E393" s="33">
        <f t="shared" si="14"/>
        <v>0</v>
      </c>
      <c r="F393" s="23"/>
      <c r="G393" s="34">
        <f t="shared" si="15"/>
        <v>0</v>
      </c>
      <c r="H393" s="23"/>
      <c r="I393" s="35"/>
      <c r="J393" s="28"/>
      <c r="K393" s="29"/>
    </row>
    <row r="394" spans="1:11" ht="13.5">
      <c r="A394" s="37">
        <f t="shared" si="16"/>
        <v>59</v>
      </c>
      <c r="B394" s="334" t="s">
        <v>198</v>
      </c>
      <c r="C394" s="339" t="s">
        <v>93</v>
      </c>
      <c r="D394" s="23"/>
      <c r="E394" s="33">
        <f t="shared" si="14"/>
        <v>0</v>
      </c>
      <c r="F394" s="23"/>
      <c r="G394" s="34">
        <f t="shared" si="15"/>
        <v>0</v>
      </c>
      <c r="H394" s="23"/>
      <c r="I394" s="35"/>
      <c r="J394" s="28"/>
      <c r="K394" s="29"/>
    </row>
    <row r="395" spans="1:11" ht="27">
      <c r="A395" s="37">
        <f t="shared" si="16"/>
        <v>60</v>
      </c>
      <c r="B395" s="21" t="s">
        <v>199</v>
      </c>
      <c r="C395" s="339" t="s">
        <v>94</v>
      </c>
      <c r="D395" s="23"/>
      <c r="E395" s="33">
        <f t="shared" si="14"/>
        <v>0</v>
      </c>
      <c r="F395" s="44"/>
      <c r="G395" s="34">
        <f t="shared" si="15"/>
        <v>0</v>
      </c>
      <c r="H395" s="23"/>
      <c r="I395" s="35"/>
      <c r="J395" s="28"/>
      <c r="K395" s="29"/>
    </row>
    <row r="396" spans="1:11" ht="40.5">
      <c r="A396" s="37">
        <f t="shared" si="16"/>
        <v>61</v>
      </c>
      <c r="B396" s="21" t="s">
        <v>200</v>
      </c>
      <c r="C396" s="339" t="s">
        <v>94</v>
      </c>
      <c r="D396" s="23"/>
      <c r="E396" s="33">
        <f t="shared" si="14"/>
        <v>0</v>
      </c>
      <c r="F396" s="44"/>
      <c r="G396" s="34">
        <f t="shared" si="15"/>
        <v>0</v>
      </c>
      <c r="H396" s="23"/>
      <c r="I396" s="35"/>
      <c r="J396" s="28"/>
      <c r="K396" s="29"/>
    </row>
    <row r="397" spans="1:11" ht="40.5">
      <c r="A397" s="37">
        <f t="shared" si="16"/>
        <v>62</v>
      </c>
      <c r="B397" s="21" t="s">
        <v>201</v>
      </c>
      <c r="C397" s="339" t="s">
        <v>93</v>
      </c>
      <c r="D397" s="23"/>
      <c r="E397" s="33">
        <f t="shared" si="14"/>
        <v>0</v>
      </c>
      <c r="F397" s="44"/>
      <c r="G397" s="34">
        <f t="shared" si="15"/>
        <v>0</v>
      </c>
      <c r="H397" s="23"/>
      <c r="I397" s="35"/>
      <c r="J397" s="28"/>
      <c r="K397" s="29"/>
    </row>
    <row r="398" spans="1:11" ht="67.5">
      <c r="A398" s="37">
        <f t="shared" si="16"/>
        <v>63</v>
      </c>
      <c r="B398" s="21" t="s">
        <v>202</v>
      </c>
      <c r="C398" s="339" t="s">
        <v>93</v>
      </c>
      <c r="D398" s="23"/>
      <c r="E398" s="33">
        <f t="shared" si="14"/>
        <v>4666.666666666667</v>
      </c>
      <c r="F398" s="44"/>
      <c r="G398" s="34">
        <f t="shared" si="15"/>
        <v>933.333333333333</v>
      </c>
      <c r="H398" s="23"/>
      <c r="I398" s="35">
        <v>5600</v>
      </c>
      <c r="J398" s="28"/>
      <c r="K398" s="29"/>
    </row>
    <row r="399" spans="1:11" ht="108">
      <c r="A399" s="37">
        <f t="shared" si="16"/>
        <v>64</v>
      </c>
      <c r="B399" s="21" t="s">
        <v>203</v>
      </c>
      <c r="C399" s="60" t="s">
        <v>94</v>
      </c>
      <c r="D399" s="23"/>
      <c r="E399" s="33">
        <f t="shared" si="14"/>
        <v>0</v>
      </c>
      <c r="F399" s="44"/>
      <c r="G399" s="34">
        <f t="shared" si="15"/>
        <v>0</v>
      </c>
      <c r="H399" s="23"/>
      <c r="I399" s="35"/>
      <c r="J399" s="28"/>
      <c r="K399" s="29"/>
    </row>
    <row r="400" spans="1:11" ht="13.5">
      <c r="A400" s="37">
        <f t="shared" si="16"/>
        <v>65</v>
      </c>
      <c r="B400" s="21" t="s">
        <v>204</v>
      </c>
      <c r="C400" s="339" t="s">
        <v>101</v>
      </c>
      <c r="D400" s="23"/>
      <c r="E400" s="33">
        <f aca="true" t="shared" si="17" ref="E400:E435">I400/1.2</f>
        <v>0</v>
      </c>
      <c r="F400" s="44"/>
      <c r="G400" s="34">
        <f aca="true" t="shared" si="18" ref="G400:G435">I400-E400</f>
        <v>0</v>
      </c>
      <c r="H400" s="23"/>
      <c r="I400" s="35"/>
      <c r="J400" s="28"/>
      <c r="K400" s="29"/>
    </row>
    <row r="401" spans="1:11" ht="13.5">
      <c r="A401" s="37">
        <f t="shared" si="16"/>
        <v>66</v>
      </c>
      <c r="B401" s="21" t="s">
        <v>204</v>
      </c>
      <c r="C401" s="339" t="s">
        <v>101</v>
      </c>
      <c r="D401" s="23"/>
      <c r="E401" s="33">
        <f t="shared" si="17"/>
        <v>130000</v>
      </c>
      <c r="F401" s="44"/>
      <c r="G401" s="34">
        <f t="shared" si="18"/>
        <v>26000</v>
      </c>
      <c r="H401" s="23"/>
      <c r="I401" s="35">
        <v>156000</v>
      </c>
      <c r="J401" s="28"/>
      <c r="K401" s="29"/>
    </row>
    <row r="402" spans="1:11" ht="27">
      <c r="A402" s="37">
        <f aca="true" t="shared" si="19" ref="A402:A434">A401+1</f>
        <v>67</v>
      </c>
      <c r="B402" s="21" t="s">
        <v>205</v>
      </c>
      <c r="C402" s="339" t="s">
        <v>93</v>
      </c>
      <c r="D402" s="23"/>
      <c r="E402" s="33">
        <f t="shared" si="17"/>
        <v>0</v>
      </c>
      <c r="F402" s="44"/>
      <c r="G402" s="34">
        <f t="shared" si="18"/>
        <v>0</v>
      </c>
      <c r="H402" s="23"/>
      <c r="I402" s="35"/>
      <c r="J402" s="28"/>
      <c r="K402" s="29"/>
    </row>
    <row r="403" spans="1:11" ht="13.5">
      <c r="A403" s="37">
        <f t="shared" si="19"/>
        <v>68</v>
      </c>
      <c r="B403" s="21" t="s">
        <v>206</v>
      </c>
      <c r="C403" s="339" t="s">
        <v>94</v>
      </c>
      <c r="D403" s="23"/>
      <c r="E403" s="33">
        <f t="shared" si="17"/>
        <v>0</v>
      </c>
      <c r="F403" s="44"/>
      <c r="G403" s="34">
        <f t="shared" si="18"/>
        <v>0</v>
      </c>
      <c r="H403" s="23"/>
      <c r="I403" s="35"/>
      <c r="J403" s="28"/>
      <c r="K403" s="29"/>
    </row>
    <row r="404" spans="1:11" ht="27">
      <c r="A404" s="37">
        <f t="shared" si="19"/>
        <v>69</v>
      </c>
      <c r="B404" s="21" t="s">
        <v>207</v>
      </c>
      <c r="C404" s="339" t="s">
        <v>93</v>
      </c>
      <c r="D404" s="23"/>
      <c r="E404" s="33">
        <f t="shared" si="17"/>
        <v>0</v>
      </c>
      <c r="F404" s="44"/>
      <c r="G404" s="34">
        <f t="shared" si="18"/>
        <v>0</v>
      </c>
      <c r="H404" s="23"/>
      <c r="I404" s="35"/>
      <c r="J404" s="28"/>
      <c r="K404" s="29"/>
    </row>
    <row r="405" spans="1:11" ht="40.5">
      <c r="A405" s="37">
        <f t="shared" si="19"/>
        <v>70</v>
      </c>
      <c r="B405" s="21" t="s">
        <v>208</v>
      </c>
      <c r="C405" s="339" t="s">
        <v>99</v>
      </c>
      <c r="D405" s="23"/>
      <c r="E405" s="33">
        <f t="shared" si="17"/>
        <v>0</v>
      </c>
      <c r="F405" s="44"/>
      <c r="G405" s="34">
        <f t="shared" si="18"/>
        <v>0</v>
      </c>
      <c r="H405" s="23"/>
      <c r="I405" s="35"/>
      <c r="J405" s="28"/>
      <c r="K405" s="29"/>
    </row>
    <row r="406" spans="1:11" ht="13.5">
      <c r="A406" s="37">
        <f t="shared" si="19"/>
        <v>71</v>
      </c>
      <c r="B406" s="21" t="s">
        <v>209</v>
      </c>
      <c r="C406" s="339" t="s">
        <v>93</v>
      </c>
      <c r="D406" s="23"/>
      <c r="E406" s="33">
        <f t="shared" si="17"/>
        <v>0</v>
      </c>
      <c r="F406" s="44"/>
      <c r="G406" s="34">
        <f t="shared" si="18"/>
        <v>0</v>
      </c>
      <c r="H406" s="23"/>
      <c r="I406" s="35"/>
      <c r="J406" s="28"/>
      <c r="K406" s="29"/>
    </row>
    <row r="407" spans="1:11" ht="27">
      <c r="A407" s="37">
        <f t="shared" si="19"/>
        <v>72</v>
      </c>
      <c r="B407" s="21" t="s">
        <v>210</v>
      </c>
      <c r="C407" s="339" t="s">
        <v>93</v>
      </c>
      <c r="D407" s="23"/>
      <c r="E407" s="33">
        <f t="shared" si="17"/>
        <v>0</v>
      </c>
      <c r="F407" s="44"/>
      <c r="G407" s="34">
        <f t="shared" si="18"/>
        <v>0</v>
      </c>
      <c r="H407" s="23"/>
      <c r="I407" s="35"/>
      <c r="J407" s="28"/>
      <c r="K407" s="29"/>
    </row>
    <row r="408" spans="1:11" ht="40.5">
      <c r="A408" s="37">
        <f t="shared" si="19"/>
        <v>73</v>
      </c>
      <c r="B408" s="21" t="s">
        <v>211</v>
      </c>
      <c r="C408" s="339" t="s">
        <v>93</v>
      </c>
      <c r="D408" s="23"/>
      <c r="E408" s="33">
        <f t="shared" si="17"/>
        <v>0</v>
      </c>
      <c r="F408" s="44"/>
      <c r="G408" s="34">
        <f t="shared" si="18"/>
        <v>0</v>
      </c>
      <c r="H408" s="23"/>
      <c r="I408" s="35"/>
      <c r="J408" s="28"/>
      <c r="K408" s="29"/>
    </row>
    <row r="409" spans="1:11" ht="40.5">
      <c r="A409" s="37">
        <f t="shared" si="19"/>
        <v>74</v>
      </c>
      <c r="B409" s="21" t="s">
        <v>211</v>
      </c>
      <c r="C409" s="339" t="s">
        <v>94</v>
      </c>
      <c r="D409" s="23"/>
      <c r="E409" s="33">
        <f t="shared" si="17"/>
        <v>0</v>
      </c>
      <c r="F409" s="44"/>
      <c r="G409" s="34">
        <f t="shared" si="18"/>
        <v>0</v>
      </c>
      <c r="H409" s="23"/>
      <c r="I409" s="35"/>
      <c r="J409" s="28"/>
      <c r="K409" s="29"/>
    </row>
    <row r="410" spans="1:11" ht="13.5">
      <c r="A410" s="37">
        <f t="shared" si="19"/>
        <v>75</v>
      </c>
      <c r="B410" s="21" t="s">
        <v>212</v>
      </c>
      <c r="C410" s="339" t="s">
        <v>93</v>
      </c>
      <c r="D410" s="23"/>
      <c r="E410" s="33">
        <f t="shared" si="17"/>
        <v>7500</v>
      </c>
      <c r="F410" s="44"/>
      <c r="G410" s="34">
        <f t="shared" si="18"/>
        <v>1500</v>
      </c>
      <c r="H410" s="23"/>
      <c r="I410" s="35">
        <v>9000</v>
      </c>
      <c r="J410" s="28"/>
      <c r="K410" s="29"/>
    </row>
    <row r="411" spans="1:11" ht="13.5">
      <c r="A411" s="37">
        <f t="shared" si="19"/>
        <v>76</v>
      </c>
      <c r="B411" s="21" t="s">
        <v>212</v>
      </c>
      <c r="C411" s="339" t="s">
        <v>93</v>
      </c>
      <c r="D411" s="23"/>
      <c r="E411" s="33">
        <f t="shared" si="17"/>
        <v>41250</v>
      </c>
      <c r="F411" s="44"/>
      <c r="G411" s="34">
        <f t="shared" si="18"/>
        <v>8250</v>
      </c>
      <c r="H411" s="23"/>
      <c r="I411" s="35">
        <v>49500</v>
      </c>
      <c r="J411" s="28"/>
      <c r="K411" s="29"/>
    </row>
    <row r="412" spans="1:11" ht="81">
      <c r="A412" s="37">
        <f t="shared" si="19"/>
        <v>77</v>
      </c>
      <c r="B412" s="21" t="s">
        <v>213</v>
      </c>
      <c r="C412" s="339" t="s">
        <v>99</v>
      </c>
      <c r="D412" s="23"/>
      <c r="E412" s="33">
        <f t="shared" si="17"/>
        <v>0</v>
      </c>
      <c r="F412" s="44"/>
      <c r="G412" s="34">
        <f t="shared" si="18"/>
        <v>0</v>
      </c>
      <c r="H412" s="23"/>
      <c r="I412" s="35"/>
      <c r="J412" s="28"/>
      <c r="K412" s="29"/>
    </row>
    <row r="413" spans="1:11" ht="27">
      <c r="A413" s="37">
        <f t="shared" si="19"/>
        <v>78</v>
      </c>
      <c r="B413" s="21" t="s">
        <v>214</v>
      </c>
      <c r="C413" s="339" t="s">
        <v>94</v>
      </c>
      <c r="D413" s="23"/>
      <c r="E413" s="33">
        <f t="shared" si="17"/>
        <v>0</v>
      </c>
      <c r="F413" s="44"/>
      <c r="G413" s="34">
        <f t="shared" si="18"/>
        <v>0</v>
      </c>
      <c r="H413" s="23"/>
      <c r="I413" s="35"/>
      <c r="J413" s="28"/>
      <c r="K413" s="29"/>
    </row>
    <row r="414" spans="1:11" ht="13.5">
      <c r="A414" s="37">
        <f t="shared" si="19"/>
        <v>79</v>
      </c>
      <c r="B414" s="21" t="s">
        <v>215</v>
      </c>
      <c r="C414" s="339" t="s">
        <v>94</v>
      </c>
      <c r="D414" s="23"/>
      <c r="E414" s="33">
        <f t="shared" si="17"/>
        <v>0</v>
      </c>
      <c r="F414" s="44"/>
      <c r="G414" s="34">
        <f t="shared" si="18"/>
        <v>0</v>
      </c>
      <c r="H414" s="23"/>
      <c r="I414" s="35"/>
      <c r="J414" s="28"/>
      <c r="K414" s="29"/>
    </row>
    <row r="415" spans="1:11" ht="121.5">
      <c r="A415" s="37">
        <f t="shared" si="19"/>
        <v>80</v>
      </c>
      <c r="B415" s="21" t="s">
        <v>216</v>
      </c>
      <c r="C415" s="339" t="s">
        <v>94</v>
      </c>
      <c r="D415" s="23"/>
      <c r="E415" s="33">
        <f t="shared" si="17"/>
        <v>0</v>
      </c>
      <c r="F415" s="44"/>
      <c r="G415" s="34">
        <f t="shared" si="18"/>
        <v>0</v>
      </c>
      <c r="H415" s="23"/>
      <c r="I415" s="35"/>
      <c r="J415" s="28"/>
      <c r="K415" s="29"/>
    </row>
    <row r="416" spans="1:11" ht="40.5">
      <c r="A416" s="37">
        <f t="shared" si="19"/>
        <v>81</v>
      </c>
      <c r="B416" s="21" t="s">
        <v>217</v>
      </c>
      <c r="C416" s="339" t="s">
        <v>95</v>
      </c>
      <c r="D416" s="23"/>
      <c r="E416" s="33">
        <f t="shared" si="17"/>
        <v>0</v>
      </c>
      <c r="F416" s="44"/>
      <c r="G416" s="34">
        <f t="shared" si="18"/>
        <v>0</v>
      </c>
      <c r="H416" s="23"/>
      <c r="I416" s="35"/>
      <c r="J416" s="28"/>
      <c r="K416" s="29"/>
    </row>
    <row r="417" spans="1:11" ht="40.5">
      <c r="A417" s="37">
        <f t="shared" si="19"/>
        <v>82</v>
      </c>
      <c r="B417" s="21" t="s">
        <v>218</v>
      </c>
      <c r="C417" s="339" t="s">
        <v>93</v>
      </c>
      <c r="D417" s="23"/>
      <c r="E417" s="33">
        <f t="shared" si="17"/>
        <v>0</v>
      </c>
      <c r="F417" s="44"/>
      <c r="G417" s="34">
        <f t="shared" si="18"/>
        <v>0</v>
      </c>
      <c r="H417" s="23"/>
      <c r="I417" s="35"/>
      <c r="J417" s="28"/>
      <c r="K417" s="29"/>
    </row>
    <row r="418" spans="1:11" ht="40.5">
      <c r="A418" s="37">
        <f t="shared" si="19"/>
        <v>83</v>
      </c>
      <c r="B418" s="21" t="s">
        <v>219</v>
      </c>
      <c r="C418" s="339" t="s">
        <v>93</v>
      </c>
      <c r="D418" s="23"/>
      <c r="E418" s="33">
        <f t="shared" si="17"/>
        <v>9000</v>
      </c>
      <c r="F418" s="44"/>
      <c r="G418" s="34">
        <f t="shared" si="18"/>
        <v>1800</v>
      </c>
      <c r="H418" s="23"/>
      <c r="I418" s="35">
        <v>10800</v>
      </c>
      <c r="J418" s="28"/>
      <c r="K418" s="29"/>
    </row>
    <row r="419" spans="1:11" ht="13.5">
      <c r="A419" s="37">
        <f t="shared" si="19"/>
        <v>84</v>
      </c>
      <c r="B419" s="21" t="s">
        <v>220</v>
      </c>
      <c r="C419" s="339" t="s">
        <v>93</v>
      </c>
      <c r="D419" s="23"/>
      <c r="E419" s="33">
        <f t="shared" si="17"/>
        <v>0</v>
      </c>
      <c r="F419" s="44"/>
      <c r="G419" s="34">
        <f t="shared" si="18"/>
        <v>0</v>
      </c>
      <c r="H419" s="23"/>
      <c r="I419" s="35"/>
      <c r="J419" s="28"/>
      <c r="K419" s="29"/>
    </row>
    <row r="420" spans="1:11" ht="54">
      <c r="A420" s="37">
        <f t="shared" si="19"/>
        <v>85</v>
      </c>
      <c r="B420" s="21" t="s">
        <v>221</v>
      </c>
      <c r="C420" s="339" t="s">
        <v>93</v>
      </c>
      <c r="D420" s="23"/>
      <c r="E420" s="33">
        <f t="shared" si="17"/>
        <v>21000</v>
      </c>
      <c r="F420" s="44"/>
      <c r="G420" s="34">
        <f t="shared" si="18"/>
        <v>4200</v>
      </c>
      <c r="H420" s="23"/>
      <c r="I420" s="35">
        <v>25200</v>
      </c>
      <c r="J420" s="28"/>
      <c r="K420" s="29"/>
    </row>
    <row r="421" spans="1:11" ht="13.5">
      <c r="A421" s="37">
        <f t="shared" si="19"/>
        <v>86</v>
      </c>
      <c r="B421" s="21" t="s">
        <v>222</v>
      </c>
      <c r="C421" s="339" t="s">
        <v>95</v>
      </c>
      <c r="D421" s="23"/>
      <c r="E421" s="33">
        <f t="shared" si="17"/>
        <v>0</v>
      </c>
      <c r="F421" s="44"/>
      <c r="G421" s="34">
        <f t="shared" si="18"/>
        <v>0</v>
      </c>
      <c r="H421" s="23"/>
      <c r="I421" s="35"/>
      <c r="J421" s="28"/>
      <c r="K421" s="29"/>
    </row>
    <row r="422" spans="1:11" ht="13.5">
      <c r="A422" s="37">
        <f t="shared" si="19"/>
        <v>87</v>
      </c>
      <c r="B422" s="21" t="s">
        <v>223</v>
      </c>
      <c r="C422" s="339" t="s">
        <v>93</v>
      </c>
      <c r="D422" s="23"/>
      <c r="E422" s="33">
        <f t="shared" si="17"/>
        <v>0</v>
      </c>
      <c r="F422" s="44"/>
      <c r="G422" s="34">
        <f t="shared" si="18"/>
        <v>0</v>
      </c>
      <c r="H422" s="23"/>
      <c r="I422" s="35"/>
      <c r="J422" s="28"/>
      <c r="K422" s="29"/>
    </row>
    <row r="423" spans="1:11" ht="67.5">
      <c r="A423" s="37">
        <f t="shared" si="19"/>
        <v>88</v>
      </c>
      <c r="B423" s="21" t="s">
        <v>224</v>
      </c>
      <c r="C423" s="339" t="s">
        <v>94</v>
      </c>
      <c r="D423" s="23"/>
      <c r="E423" s="33">
        <f t="shared" si="17"/>
        <v>0</v>
      </c>
      <c r="F423" s="44"/>
      <c r="G423" s="34">
        <f t="shared" si="18"/>
        <v>0</v>
      </c>
      <c r="H423" s="23"/>
      <c r="I423" s="35"/>
      <c r="J423" s="28"/>
      <c r="K423" s="29"/>
    </row>
    <row r="424" spans="1:11" ht="40.5">
      <c r="A424" s="37">
        <f t="shared" si="19"/>
        <v>89</v>
      </c>
      <c r="B424" s="21" t="s">
        <v>98</v>
      </c>
      <c r="C424" s="339" t="s">
        <v>94</v>
      </c>
      <c r="D424" s="23"/>
      <c r="E424" s="33">
        <f t="shared" si="17"/>
        <v>0</v>
      </c>
      <c r="F424" s="44"/>
      <c r="G424" s="34">
        <f t="shared" si="18"/>
        <v>0</v>
      </c>
      <c r="H424" s="23"/>
      <c r="I424" s="35"/>
      <c r="J424" s="28"/>
      <c r="K424" s="29"/>
    </row>
    <row r="425" spans="1:11" ht="27">
      <c r="A425" s="37">
        <f t="shared" si="19"/>
        <v>90</v>
      </c>
      <c r="B425" s="21" t="s">
        <v>225</v>
      </c>
      <c r="C425" s="339" t="s">
        <v>94</v>
      </c>
      <c r="D425" s="23"/>
      <c r="E425" s="33">
        <f t="shared" si="17"/>
        <v>0</v>
      </c>
      <c r="F425" s="44"/>
      <c r="G425" s="34">
        <f t="shared" si="18"/>
        <v>0</v>
      </c>
      <c r="H425" s="23"/>
      <c r="I425" s="35"/>
      <c r="J425" s="28"/>
      <c r="K425" s="29"/>
    </row>
    <row r="426" spans="1:11" ht="13.5">
      <c r="A426" s="37">
        <f t="shared" si="19"/>
        <v>91</v>
      </c>
      <c r="B426" s="335" t="s">
        <v>226</v>
      </c>
      <c r="C426" s="339" t="s">
        <v>94</v>
      </c>
      <c r="D426" s="23"/>
      <c r="E426" s="33">
        <f t="shared" si="17"/>
        <v>36000</v>
      </c>
      <c r="F426" s="44"/>
      <c r="G426" s="34">
        <f t="shared" si="18"/>
        <v>7200</v>
      </c>
      <c r="H426" s="23"/>
      <c r="I426" s="35">
        <v>43200</v>
      </c>
      <c r="J426" s="28"/>
      <c r="K426" s="29"/>
    </row>
    <row r="427" spans="1:11" ht="27">
      <c r="A427" s="37">
        <f t="shared" si="19"/>
        <v>92</v>
      </c>
      <c r="B427" s="21" t="s">
        <v>227</v>
      </c>
      <c r="C427" s="339" t="s">
        <v>93</v>
      </c>
      <c r="D427" s="23"/>
      <c r="E427" s="33">
        <f t="shared" si="17"/>
        <v>0</v>
      </c>
      <c r="F427" s="44"/>
      <c r="G427" s="34">
        <f t="shared" si="18"/>
        <v>0</v>
      </c>
      <c r="H427" s="23"/>
      <c r="I427" s="35"/>
      <c r="J427" s="28"/>
      <c r="K427" s="29"/>
    </row>
    <row r="428" spans="1:11" ht="67.5">
      <c r="A428" s="37">
        <f t="shared" si="19"/>
        <v>93</v>
      </c>
      <c r="B428" s="21" t="s">
        <v>228</v>
      </c>
      <c r="C428" s="339" t="s">
        <v>93</v>
      </c>
      <c r="D428" s="23"/>
      <c r="E428" s="33">
        <f t="shared" si="17"/>
        <v>0</v>
      </c>
      <c r="F428" s="44"/>
      <c r="G428" s="34">
        <f t="shared" si="18"/>
        <v>0</v>
      </c>
      <c r="H428" s="23"/>
      <c r="I428" s="35"/>
      <c r="J428" s="28"/>
      <c r="K428" s="29"/>
    </row>
    <row r="429" spans="1:11" ht="54">
      <c r="A429" s="37">
        <f t="shared" si="19"/>
        <v>94</v>
      </c>
      <c r="B429" s="21" t="s">
        <v>229</v>
      </c>
      <c r="C429" s="339" t="s">
        <v>94</v>
      </c>
      <c r="D429" s="23"/>
      <c r="E429" s="33">
        <f t="shared" si="17"/>
        <v>26500</v>
      </c>
      <c r="F429" s="44"/>
      <c r="G429" s="34">
        <f t="shared" si="18"/>
        <v>5300</v>
      </c>
      <c r="H429" s="23"/>
      <c r="I429" s="35">
        <v>31800</v>
      </c>
      <c r="J429" s="28"/>
      <c r="K429" s="29"/>
    </row>
    <row r="430" spans="1:11" ht="27">
      <c r="A430" s="37">
        <f t="shared" si="19"/>
        <v>95</v>
      </c>
      <c r="B430" s="21" t="s">
        <v>230</v>
      </c>
      <c r="C430" s="339" t="s">
        <v>99</v>
      </c>
      <c r="D430" s="23"/>
      <c r="E430" s="33">
        <f t="shared" si="17"/>
        <v>47500</v>
      </c>
      <c r="F430" s="44"/>
      <c r="G430" s="34">
        <f t="shared" si="18"/>
        <v>9500</v>
      </c>
      <c r="H430" s="23"/>
      <c r="I430" s="35">
        <v>57000</v>
      </c>
      <c r="J430" s="28"/>
      <c r="K430" s="29"/>
    </row>
    <row r="431" spans="1:11" ht="13.5">
      <c r="A431" s="37">
        <f t="shared" si="19"/>
        <v>96</v>
      </c>
      <c r="B431" s="21" t="s">
        <v>167</v>
      </c>
      <c r="C431" s="339" t="s">
        <v>97</v>
      </c>
      <c r="D431" s="23"/>
      <c r="E431" s="33">
        <f t="shared" si="17"/>
        <v>0</v>
      </c>
      <c r="F431" s="44"/>
      <c r="G431" s="34">
        <f t="shared" si="18"/>
        <v>0</v>
      </c>
      <c r="H431" s="23"/>
      <c r="I431" s="35"/>
      <c r="J431" s="28"/>
      <c r="K431" s="29"/>
    </row>
    <row r="432" spans="1:11" ht="13.5">
      <c r="A432" s="37">
        <f t="shared" si="19"/>
        <v>97</v>
      </c>
      <c r="B432" s="21" t="s">
        <v>231</v>
      </c>
      <c r="C432" s="339" t="s">
        <v>97</v>
      </c>
      <c r="D432" s="23"/>
      <c r="E432" s="33">
        <f t="shared" si="17"/>
        <v>0</v>
      </c>
      <c r="F432" s="44"/>
      <c r="G432" s="34">
        <f t="shared" si="18"/>
        <v>0</v>
      </c>
      <c r="H432" s="23"/>
      <c r="I432" s="35"/>
      <c r="J432" s="28"/>
      <c r="K432" s="29"/>
    </row>
    <row r="433" spans="1:11" ht="40.5">
      <c r="A433" s="37">
        <f t="shared" si="19"/>
        <v>98</v>
      </c>
      <c r="B433" s="21" t="s">
        <v>232</v>
      </c>
      <c r="C433" s="339" t="s">
        <v>99</v>
      </c>
      <c r="D433" s="23"/>
      <c r="E433" s="33">
        <f t="shared" si="17"/>
        <v>0</v>
      </c>
      <c r="F433" s="44"/>
      <c r="G433" s="34">
        <f t="shared" si="18"/>
        <v>0</v>
      </c>
      <c r="H433" s="23"/>
      <c r="I433" s="35"/>
      <c r="J433" s="28"/>
      <c r="K433" s="29"/>
    </row>
    <row r="434" spans="1:11" ht="13.5">
      <c r="A434" s="37">
        <f t="shared" si="19"/>
        <v>99</v>
      </c>
      <c r="B434" s="21" t="s">
        <v>233</v>
      </c>
      <c r="C434" s="339" t="s">
        <v>94</v>
      </c>
      <c r="D434" s="23"/>
      <c r="E434" s="33">
        <f t="shared" si="17"/>
        <v>0</v>
      </c>
      <c r="F434" s="44"/>
      <c r="G434" s="34">
        <f t="shared" si="18"/>
        <v>0</v>
      </c>
      <c r="H434" s="23"/>
      <c r="I434" s="35"/>
      <c r="J434" s="28"/>
      <c r="K434" s="29"/>
    </row>
    <row r="435" spans="1:11" ht="14.25" thickBot="1">
      <c r="A435" s="369">
        <v>100</v>
      </c>
      <c r="B435" s="370" t="s">
        <v>234</v>
      </c>
      <c r="C435" s="371" t="s">
        <v>93</v>
      </c>
      <c r="D435" s="23"/>
      <c r="E435" s="33">
        <f t="shared" si="17"/>
        <v>0</v>
      </c>
      <c r="F435" s="44"/>
      <c r="G435" s="34">
        <f t="shared" si="18"/>
        <v>0</v>
      </c>
      <c r="H435" s="23"/>
      <c r="I435" s="35"/>
      <c r="J435" s="28"/>
      <c r="K435" s="29"/>
    </row>
    <row r="436" spans="1:11" ht="13.5" customHeight="1">
      <c r="A436" s="327" t="s">
        <v>36</v>
      </c>
      <c r="B436" s="323" t="s">
        <v>12</v>
      </c>
      <c r="C436" s="324"/>
      <c r="D436" s="321" t="s">
        <v>37</v>
      </c>
      <c r="E436" s="321"/>
      <c r="F436" s="321"/>
      <c r="G436" s="321"/>
      <c r="H436" s="321"/>
      <c r="I436" s="322"/>
      <c r="J436" s="28"/>
      <c r="K436" s="29"/>
    </row>
    <row r="437" spans="1:11" ht="16.5">
      <c r="A437" s="328"/>
      <c r="B437" s="306"/>
      <c r="C437" s="307"/>
      <c r="D437" s="312" t="s">
        <v>74</v>
      </c>
      <c r="E437" s="312"/>
      <c r="F437" s="312"/>
      <c r="G437" s="312"/>
      <c r="H437" s="312"/>
      <c r="I437" s="313"/>
      <c r="J437" s="28"/>
      <c r="K437" s="29"/>
    </row>
    <row r="438" spans="1:11" ht="13.5" customHeight="1">
      <c r="A438" s="329"/>
      <c r="B438" s="308"/>
      <c r="C438" s="309"/>
      <c r="D438" s="119" t="s">
        <v>38</v>
      </c>
      <c r="E438" s="119"/>
      <c r="F438" s="119" t="s">
        <v>13</v>
      </c>
      <c r="G438" s="119"/>
      <c r="H438" s="119" t="s">
        <v>3</v>
      </c>
      <c r="I438" s="120"/>
      <c r="J438" s="28"/>
      <c r="K438" s="29"/>
    </row>
    <row r="439" spans="1:11" ht="64.5" thickBot="1">
      <c r="A439" s="56" t="s">
        <v>24</v>
      </c>
      <c r="B439" s="304" t="s">
        <v>134</v>
      </c>
      <c r="C439" s="305"/>
      <c r="D439" s="30" t="s">
        <v>39</v>
      </c>
      <c r="E439" s="31" t="s">
        <v>14</v>
      </c>
      <c r="F439" s="30" t="s">
        <v>40</v>
      </c>
      <c r="G439" s="31" t="s">
        <v>14</v>
      </c>
      <c r="H439" s="30" t="s">
        <v>41</v>
      </c>
      <c r="I439" s="32" t="s">
        <v>14</v>
      </c>
      <c r="J439" s="28"/>
      <c r="K439" s="29"/>
    </row>
    <row r="440" spans="1:11" ht="13.5">
      <c r="A440" s="337">
        <v>1</v>
      </c>
      <c r="B440" s="20" t="s">
        <v>143</v>
      </c>
      <c r="C440" s="338" t="s">
        <v>110</v>
      </c>
      <c r="D440" s="22"/>
      <c r="E440" s="33">
        <f aca="true" t="shared" si="20" ref="E440:E503">I440/1.2</f>
        <v>1854166.6666666667</v>
      </c>
      <c r="F440" s="22"/>
      <c r="G440" s="34">
        <f aca="true" t="shared" si="21" ref="G440:G503">I440-E440</f>
        <v>370833.33333333326</v>
      </c>
      <c r="H440" s="22"/>
      <c r="I440" s="47">
        <v>2225000</v>
      </c>
      <c r="J440" s="28"/>
      <c r="K440" s="29"/>
    </row>
    <row r="441" spans="1:11" ht="13.5">
      <c r="A441" s="37">
        <f>A440+1</f>
        <v>2</v>
      </c>
      <c r="B441" s="21" t="s">
        <v>144</v>
      </c>
      <c r="C441" s="339" t="s">
        <v>110</v>
      </c>
      <c r="D441" s="23"/>
      <c r="E441" s="33">
        <f t="shared" si="20"/>
        <v>1329333.3333333335</v>
      </c>
      <c r="F441" s="23"/>
      <c r="G441" s="34">
        <f t="shared" si="21"/>
        <v>265866.6666666665</v>
      </c>
      <c r="H441" s="23"/>
      <c r="I441" s="35">
        <v>1595200</v>
      </c>
      <c r="J441" s="28"/>
      <c r="K441" s="29"/>
    </row>
    <row r="442" spans="1:11" ht="13.5">
      <c r="A442" s="37">
        <f aca="true" t="shared" si="22" ref="A442:A505">A441+1</f>
        <v>3</v>
      </c>
      <c r="B442" s="21" t="s">
        <v>145</v>
      </c>
      <c r="C442" s="339" t="s">
        <v>110</v>
      </c>
      <c r="D442" s="23"/>
      <c r="E442" s="33">
        <f t="shared" si="20"/>
        <v>0</v>
      </c>
      <c r="F442" s="23"/>
      <c r="G442" s="34">
        <f t="shared" si="21"/>
        <v>0</v>
      </c>
      <c r="H442" s="23"/>
      <c r="I442" s="35"/>
      <c r="J442" s="28"/>
      <c r="K442" s="29"/>
    </row>
    <row r="443" spans="1:11" ht="13.5">
      <c r="A443" s="37">
        <f t="shared" si="22"/>
        <v>4</v>
      </c>
      <c r="B443" s="21" t="s">
        <v>146</v>
      </c>
      <c r="C443" s="339" t="s">
        <v>93</v>
      </c>
      <c r="D443" s="23"/>
      <c r="E443" s="33">
        <f t="shared" si="20"/>
        <v>0</v>
      </c>
      <c r="F443" s="23"/>
      <c r="G443" s="34">
        <f t="shared" si="21"/>
        <v>0</v>
      </c>
      <c r="H443" s="23"/>
      <c r="I443" s="35"/>
      <c r="J443" s="28"/>
      <c r="K443" s="29"/>
    </row>
    <row r="444" spans="1:11" ht="27">
      <c r="A444" s="37">
        <f t="shared" si="22"/>
        <v>5</v>
      </c>
      <c r="B444" s="21" t="s">
        <v>147</v>
      </c>
      <c r="C444" s="339" t="s">
        <v>93</v>
      </c>
      <c r="D444" s="23"/>
      <c r="E444" s="33">
        <f t="shared" si="20"/>
        <v>17500</v>
      </c>
      <c r="F444" s="23"/>
      <c r="G444" s="34">
        <f t="shared" si="21"/>
        <v>3500</v>
      </c>
      <c r="H444" s="23"/>
      <c r="I444" s="35">
        <v>21000</v>
      </c>
      <c r="J444" s="28"/>
      <c r="K444" s="29"/>
    </row>
    <row r="445" spans="1:11" ht="40.5">
      <c r="A445" s="37">
        <f t="shared" si="22"/>
        <v>6</v>
      </c>
      <c r="B445" s="21" t="s">
        <v>148</v>
      </c>
      <c r="C445" s="339" t="s">
        <v>93</v>
      </c>
      <c r="D445" s="23"/>
      <c r="E445" s="33">
        <f t="shared" si="20"/>
        <v>57166.66666666667</v>
      </c>
      <c r="F445" s="23"/>
      <c r="G445" s="34">
        <f t="shared" si="21"/>
        <v>11433.333333333328</v>
      </c>
      <c r="H445" s="23"/>
      <c r="I445" s="35">
        <v>68600</v>
      </c>
      <c r="J445" s="28"/>
      <c r="K445" s="29"/>
    </row>
    <row r="446" spans="1:11" ht="13.5">
      <c r="A446" s="37">
        <f t="shared" si="22"/>
        <v>7</v>
      </c>
      <c r="B446" s="21" t="s">
        <v>149</v>
      </c>
      <c r="C446" s="339" t="s">
        <v>93</v>
      </c>
      <c r="D446" s="23"/>
      <c r="E446" s="33">
        <f t="shared" si="20"/>
        <v>0</v>
      </c>
      <c r="F446" s="23"/>
      <c r="G446" s="34">
        <f t="shared" si="21"/>
        <v>0</v>
      </c>
      <c r="H446" s="23"/>
      <c r="I446" s="35"/>
      <c r="J446" s="28"/>
      <c r="K446" s="29"/>
    </row>
    <row r="447" spans="1:11" ht="13.5">
      <c r="A447" s="37">
        <f t="shared" si="22"/>
        <v>8</v>
      </c>
      <c r="B447" s="21" t="s">
        <v>150</v>
      </c>
      <c r="C447" s="339" t="s">
        <v>94</v>
      </c>
      <c r="D447" s="23"/>
      <c r="E447" s="33">
        <f t="shared" si="20"/>
        <v>0</v>
      </c>
      <c r="F447" s="23"/>
      <c r="G447" s="34">
        <f t="shared" si="21"/>
        <v>0</v>
      </c>
      <c r="H447" s="23"/>
      <c r="I447" s="35"/>
      <c r="J447" s="28"/>
      <c r="K447" s="29"/>
    </row>
    <row r="448" spans="1:11" ht="13.5">
      <c r="A448" s="37">
        <f t="shared" si="22"/>
        <v>9</v>
      </c>
      <c r="B448" s="21" t="s">
        <v>151</v>
      </c>
      <c r="C448" s="339" t="s">
        <v>100</v>
      </c>
      <c r="D448" s="23"/>
      <c r="E448" s="33">
        <f t="shared" si="20"/>
        <v>50750</v>
      </c>
      <c r="F448" s="23"/>
      <c r="G448" s="34">
        <f t="shared" si="21"/>
        <v>10150</v>
      </c>
      <c r="H448" s="23"/>
      <c r="I448" s="35">
        <v>60900</v>
      </c>
      <c r="J448" s="28"/>
      <c r="K448" s="29"/>
    </row>
    <row r="449" spans="1:11" ht="13.5">
      <c r="A449" s="37">
        <f t="shared" si="22"/>
        <v>10</v>
      </c>
      <c r="B449" s="21" t="s">
        <v>152</v>
      </c>
      <c r="C449" s="339" t="s">
        <v>94</v>
      </c>
      <c r="D449" s="23"/>
      <c r="E449" s="33">
        <f t="shared" si="20"/>
        <v>0</v>
      </c>
      <c r="F449" s="23"/>
      <c r="G449" s="34">
        <f t="shared" si="21"/>
        <v>0</v>
      </c>
      <c r="H449" s="23"/>
      <c r="I449" s="35"/>
      <c r="J449" s="28"/>
      <c r="K449" s="29"/>
    </row>
    <row r="450" spans="1:11" ht="13.5">
      <c r="A450" s="37">
        <f t="shared" si="22"/>
        <v>11</v>
      </c>
      <c r="B450" s="21" t="s">
        <v>153</v>
      </c>
      <c r="C450" s="339" t="s">
        <v>93</v>
      </c>
      <c r="D450" s="23"/>
      <c r="E450" s="33">
        <f t="shared" si="20"/>
        <v>7500</v>
      </c>
      <c r="F450" s="23"/>
      <c r="G450" s="34">
        <f t="shared" si="21"/>
        <v>1500</v>
      </c>
      <c r="H450" s="23"/>
      <c r="I450" s="35">
        <v>9000</v>
      </c>
      <c r="J450" s="28"/>
      <c r="K450" s="29"/>
    </row>
    <row r="451" spans="1:11" ht="13.5">
      <c r="A451" s="37">
        <f t="shared" si="22"/>
        <v>12</v>
      </c>
      <c r="B451" s="21" t="s">
        <v>154</v>
      </c>
      <c r="C451" s="339" t="s">
        <v>93</v>
      </c>
      <c r="D451" s="23"/>
      <c r="E451" s="33">
        <f t="shared" si="20"/>
        <v>72500</v>
      </c>
      <c r="F451" s="23"/>
      <c r="G451" s="34">
        <f t="shared" si="21"/>
        <v>14500</v>
      </c>
      <c r="H451" s="23"/>
      <c r="I451" s="35">
        <v>87000</v>
      </c>
      <c r="J451" s="28"/>
      <c r="K451" s="29"/>
    </row>
    <row r="452" spans="1:11" ht="13.5">
      <c r="A452" s="37">
        <f t="shared" si="22"/>
        <v>13</v>
      </c>
      <c r="B452" s="21" t="s">
        <v>155</v>
      </c>
      <c r="C452" s="339" t="s">
        <v>99</v>
      </c>
      <c r="D452" s="23"/>
      <c r="E452" s="33">
        <f t="shared" si="20"/>
        <v>0</v>
      </c>
      <c r="F452" s="23"/>
      <c r="G452" s="34">
        <f t="shared" si="21"/>
        <v>0</v>
      </c>
      <c r="H452" s="23"/>
      <c r="I452" s="35"/>
      <c r="J452" s="28"/>
      <c r="K452" s="29"/>
    </row>
    <row r="453" spans="1:11" ht="27">
      <c r="A453" s="37">
        <f t="shared" si="22"/>
        <v>14</v>
      </c>
      <c r="B453" s="21" t="s">
        <v>156</v>
      </c>
      <c r="C453" s="339" t="s">
        <v>93</v>
      </c>
      <c r="D453" s="23"/>
      <c r="E453" s="33">
        <f t="shared" si="20"/>
        <v>0</v>
      </c>
      <c r="F453" s="23"/>
      <c r="G453" s="34">
        <f t="shared" si="21"/>
        <v>0</v>
      </c>
      <c r="H453" s="23"/>
      <c r="I453" s="35"/>
      <c r="J453" s="28"/>
      <c r="K453" s="29"/>
    </row>
    <row r="454" spans="1:11" ht="27">
      <c r="A454" s="37">
        <f t="shared" si="22"/>
        <v>15</v>
      </c>
      <c r="B454" s="21" t="s">
        <v>157</v>
      </c>
      <c r="C454" s="339" t="s">
        <v>93</v>
      </c>
      <c r="D454" s="23"/>
      <c r="E454" s="33">
        <f t="shared" si="20"/>
        <v>0</v>
      </c>
      <c r="F454" s="23"/>
      <c r="G454" s="34">
        <f t="shared" si="21"/>
        <v>0</v>
      </c>
      <c r="H454" s="23"/>
      <c r="I454" s="35"/>
      <c r="J454" s="28"/>
      <c r="K454" s="29"/>
    </row>
    <row r="455" spans="1:11" ht="40.5">
      <c r="A455" s="37">
        <f t="shared" si="22"/>
        <v>16</v>
      </c>
      <c r="B455" s="21" t="s">
        <v>158</v>
      </c>
      <c r="C455" s="339" t="s">
        <v>93</v>
      </c>
      <c r="D455" s="23"/>
      <c r="E455" s="33">
        <f t="shared" si="20"/>
        <v>0</v>
      </c>
      <c r="F455" s="23"/>
      <c r="G455" s="34">
        <f t="shared" si="21"/>
        <v>0</v>
      </c>
      <c r="H455" s="23"/>
      <c r="I455" s="35"/>
      <c r="J455" s="28"/>
      <c r="K455" s="29"/>
    </row>
    <row r="456" spans="1:11" ht="13.5">
      <c r="A456" s="37">
        <f t="shared" si="22"/>
        <v>17</v>
      </c>
      <c r="B456" s="21" t="s">
        <v>159</v>
      </c>
      <c r="C456" s="339" t="s">
        <v>93</v>
      </c>
      <c r="D456" s="23"/>
      <c r="E456" s="33">
        <f t="shared" si="20"/>
        <v>14583.333333333334</v>
      </c>
      <c r="F456" s="23"/>
      <c r="G456" s="34">
        <f t="shared" si="21"/>
        <v>2916.666666666666</v>
      </c>
      <c r="H456" s="23"/>
      <c r="I456" s="35">
        <v>17500</v>
      </c>
      <c r="J456" s="28"/>
      <c r="K456" s="29"/>
    </row>
    <row r="457" spans="1:11" ht="40.5">
      <c r="A457" s="37">
        <f t="shared" si="22"/>
        <v>18</v>
      </c>
      <c r="B457" s="21" t="s">
        <v>160</v>
      </c>
      <c r="C457" s="339" t="s">
        <v>94</v>
      </c>
      <c r="D457" s="23"/>
      <c r="E457" s="33">
        <f t="shared" si="20"/>
        <v>52708.333333333336</v>
      </c>
      <c r="F457" s="23"/>
      <c r="G457" s="34">
        <f t="shared" si="21"/>
        <v>10541.666666666664</v>
      </c>
      <c r="H457" s="23"/>
      <c r="I457" s="35">
        <v>63250</v>
      </c>
      <c r="J457" s="28"/>
      <c r="K457" s="29"/>
    </row>
    <row r="458" spans="1:11" ht="40.5">
      <c r="A458" s="37">
        <f t="shared" si="22"/>
        <v>19</v>
      </c>
      <c r="B458" s="21" t="s">
        <v>161</v>
      </c>
      <c r="C458" s="339" t="s">
        <v>93</v>
      </c>
      <c r="D458" s="23"/>
      <c r="E458" s="33">
        <f t="shared" si="20"/>
        <v>52500</v>
      </c>
      <c r="F458" s="23"/>
      <c r="G458" s="34">
        <f t="shared" si="21"/>
        <v>10500</v>
      </c>
      <c r="H458" s="23"/>
      <c r="I458" s="35">
        <v>63000</v>
      </c>
      <c r="J458" s="28"/>
      <c r="K458" s="29"/>
    </row>
    <row r="459" spans="1:11" ht="13.5">
      <c r="A459" s="37">
        <f t="shared" si="22"/>
        <v>20</v>
      </c>
      <c r="B459" s="21" t="s">
        <v>162</v>
      </c>
      <c r="C459" s="339" t="s">
        <v>94</v>
      </c>
      <c r="D459" s="23"/>
      <c r="E459" s="33">
        <f t="shared" si="20"/>
        <v>62500</v>
      </c>
      <c r="F459" s="23"/>
      <c r="G459" s="34">
        <f t="shared" si="21"/>
        <v>12500</v>
      </c>
      <c r="H459" s="23"/>
      <c r="I459" s="35">
        <v>75000</v>
      </c>
      <c r="J459" s="28"/>
      <c r="K459" s="29"/>
    </row>
    <row r="460" spans="1:11" ht="40.5">
      <c r="A460" s="37">
        <f t="shared" si="22"/>
        <v>21</v>
      </c>
      <c r="B460" s="21" t="s">
        <v>163</v>
      </c>
      <c r="C460" s="339" t="s">
        <v>110</v>
      </c>
      <c r="D460" s="23"/>
      <c r="E460" s="33">
        <f t="shared" si="20"/>
        <v>0</v>
      </c>
      <c r="F460" s="23"/>
      <c r="G460" s="34">
        <f t="shared" si="21"/>
        <v>0</v>
      </c>
      <c r="H460" s="23"/>
      <c r="I460" s="35"/>
      <c r="J460" s="28"/>
      <c r="K460" s="29"/>
    </row>
    <row r="461" spans="1:11" ht="13.5">
      <c r="A461" s="37">
        <f t="shared" si="22"/>
        <v>22</v>
      </c>
      <c r="B461" s="21" t="s">
        <v>164</v>
      </c>
      <c r="C461" s="339" t="s">
        <v>99</v>
      </c>
      <c r="D461" s="23"/>
      <c r="E461" s="33">
        <f t="shared" si="20"/>
        <v>110625</v>
      </c>
      <c r="F461" s="23"/>
      <c r="G461" s="34">
        <f t="shared" si="21"/>
        <v>22125</v>
      </c>
      <c r="H461" s="23"/>
      <c r="I461" s="35">
        <v>132750</v>
      </c>
      <c r="J461" s="28"/>
      <c r="K461" s="29"/>
    </row>
    <row r="462" spans="1:11" ht="27">
      <c r="A462" s="37">
        <f t="shared" si="22"/>
        <v>23</v>
      </c>
      <c r="B462" s="21" t="s">
        <v>165</v>
      </c>
      <c r="C462" s="339" t="s">
        <v>94</v>
      </c>
      <c r="D462" s="23"/>
      <c r="E462" s="33">
        <f t="shared" si="20"/>
        <v>104000</v>
      </c>
      <c r="F462" s="23"/>
      <c r="G462" s="34">
        <f t="shared" si="21"/>
        <v>20800</v>
      </c>
      <c r="H462" s="23"/>
      <c r="I462" s="35">
        <v>124800</v>
      </c>
      <c r="J462" s="28"/>
      <c r="K462" s="29"/>
    </row>
    <row r="463" spans="1:11" ht="27">
      <c r="A463" s="37">
        <f t="shared" si="22"/>
        <v>24</v>
      </c>
      <c r="B463" s="21" t="s">
        <v>165</v>
      </c>
      <c r="C463" s="339" t="s">
        <v>97</v>
      </c>
      <c r="D463" s="23"/>
      <c r="E463" s="33">
        <f t="shared" si="20"/>
        <v>0</v>
      </c>
      <c r="F463" s="23"/>
      <c r="G463" s="34">
        <f t="shared" si="21"/>
        <v>0</v>
      </c>
      <c r="H463" s="23"/>
      <c r="I463" s="35"/>
      <c r="J463" s="28"/>
      <c r="K463" s="29"/>
    </row>
    <row r="464" spans="1:11" ht="13.5">
      <c r="A464" s="37">
        <f t="shared" si="22"/>
        <v>25</v>
      </c>
      <c r="B464" s="21" t="s">
        <v>166</v>
      </c>
      <c r="C464" s="339" t="s">
        <v>93</v>
      </c>
      <c r="D464" s="23"/>
      <c r="E464" s="33">
        <f t="shared" si="20"/>
        <v>0</v>
      </c>
      <c r="F464" s="23"/>
      <c r="G464" s="34">
        <f t="shared" si="21"/>
        <v>0</v>
      </c>
      <c r="H464" s="23"/>
      <c r="I464" s="35"/>
      <c r="J464" s="28"/>
      <c r="K464" s="29"/>
    </row>
    <row r="465" spans="1:11" ht="13.5">
      <c r="A465" s="37">
        <f t="shared" si="22"/>
        <v>26</v>
      </c>
      <c r="B465" s="21" t="s">
        <v>167</v>
      </c>
      <c r="C465" s="339" t="s">
        <v>111</v>
      </c>
      <c r="D465" s="23"/>
      <c r="E465" s="33">
        <f t="shared" si="20"/>
        <v>52500</v>
      </c>
      <c r="F465" s="23"/>
      <c r="G465" s="34">
        <f t="shared" si="21"/>
        <v>10500</v>
      </c>
      <c r="H465" s="23"/>
      <c r="I465" s="35">
        <v>63000</v>
      </c>
      <c r="J465" s="28"/>
      <c r="K465" s="29"/>
    </row>
    <row r="466" spans="1:11" ht="67.5">
      <c r="A466" s="37">
        <f t="shared" si="22"/>
        <v>27</v>
      </c>
      <c r="B466" s="21" t="s">
        <v>168</v>
      </c>
      <c r="C466" s="339" t="s">
        <v>93</v>
      </c>
      <c r="D466" s="23"/>
      <c r="E466" s="33">
        <f t="shared" si="20"/>
        <v>0</v>
      </c>
      <c r="F466" s="23"/>
      <c r="G466" s="34">
        <f t="shared" si="21"/>
        <v>0</v>
      </c>
      <c r="H466" s="23"/>
      <c r="I466" s="35"/>
      <c r="J466" s="28"/>
      <c r="K466" s="29"/>
    </row>
    <row r="467" spans="1:11" ht="40.5">
      <c r="A467" s="37">
        <f t="shared" si="22"/>
        <v>28</v>
      </c>
      <c r="B467" s="21" t="s">
        <v>169</v>
      </c>
      <c r="C467" s="339" t="s">
        <v>94</v>
      </c>
      <c r="D467" s="23"/>
      <c r="E467" s="33">
        <f t="shared" si="20"/>
        <v>0</v>
      </c>
      <c r="F467" s="23"/>
      <c r="G467" s="34">
        <f t="shared" si="21"/>
        <v>0</v>
      </c>
      <c r="H467" s="23"/>
      <c r="I467" s="35"/>
      <c r="J467" s="28"/>
      <c r="K467" s="29"/>
    </row>
    <row r="468" spans="1:11" ht="67.5">
      <c r="A468" s="37">
        <f t="shared" si="22"/>
        <v>29</v>
      </c>
      <c r="B468" s="21" t="s">
        <v>170</v>
      </c>
      <c r="C468" s="339" t="s">
        <v>93</v>
      </c>
      <c r="D468" s="23"/>
      <c r="E468" s="33">
        <f t="shared" si="20"/>
        <v>0</v>
      </c>
      <c r="F468" s="23"/>
      <c r="G468" s="34">
        <f t="shared" si="21"/>
        <v>0</v>
      </c>
      <c r="H468" s="23"/>
      <c r="I468" s="35"/>
      <c r="J468" s="28"/>
      <c r="K468" s="29"/>
    </row>
    <row r="469" spans="1:11" ht="13.5">
      <c r="A469" s="37">
        <f t="shared" si="22"/>
        <v>30</v>
      </c>
      <c r="B469" s="21" t="s">
        <v>171</v>
      </c>
      <c r="C469" s="339" t="s">
        <v>94</v>
      </c>
      <c r="D469" s="23"/>
      <c r="E469" s="33">
        <f t="shared" si="20"/>
        <v>145000</v>
      </c>
      <c r="F469" s="23"/>
      <c r="G469" s="34">
        <f t="shared" si="21"/>
        <v>29000</v>
      </c>
      <c r="H469" s="23"/>
      <c r="I469" s="35">
        <v>174000</v>
      </c>
      <c r="J469" s="28"/>
      <c r="K469" s="29"/>
    </row>
    <row r="470" spans="1:11" ht="27">
      <c r="A470" s="37">
        <f t="shared" si="22"/>
        <v>31</v>
      </c>
      <c r="B470" s="21" t="s">
        <v>172</v>
      </c>
      <c r="C470" s="339" t="s">
        <v>94</v>
      </c>
      <c r="D470" s="23"/>
      <c r="E470" s="33">
        <f t="shared" si="20"/>
        <v>135000</v>
      </c>
      <c r="F470" s="23"/>
      <c r="G470" s="34">
        <f t="shared" si="21"/>
        <v>27000</v>
      </c>
      <c r="H470" s="23"/>
      <c r="I470" s="35">
        <v>162000</v>
      </c>
      <c r="J470" s="28"/>
      <c r="K470" s="29"/>
    </row>
    <row r="471" spans="1:11" ht="13.5">
      <c r="A471" s="37">
        <f t="shared" si="22"/>
        <v>32</v>
      </c>
      <c r="B471" s="21" t="s">
        <v>173</v>
      </c>
      <c r="C471" s="339" t="s">
        <v>99</v>
      </c>
      <c r="D471" s="23"/>
      <c r="E471" s="33">
        <f t="shared" si="20"/>
        <v>63500</v>
      </c>
      <c r="F471" s="23"/>
      <c r="G471" s="34">
        <f t="shared" si="21"/>
        <v>12700</v>
      </c>
      <c r="H471" s="23"/>
      <c r="I471" s="35">
        <v>76200</v>
      </c>
      <c r="J471" s="28"/>
      <c r="K471" s="29"/>
    </row>
    <row r="472" spans="1:11" ht="27">
      <c r="A472" s="37">
        <f t="shared" si="22"/>
        <v>33</v>
      </c>
      <c r="B472" s="21" t="s">
        <v>174</v>
      </c>
      <c r="C472" s="339" t="s">
        <v>110</v>
      </c>
      <c r="D472" s="23"/>
      <c r="E472" s="33">
        <f t="shared" si="20"/>
        <v>0</v>
      </c>
      <c r="F472" s="23"/>
      <c r="G472" s="34">
        <f t="shared" si="21"/>
        <v>0</v>
      </c>
      <c r="H472" s="23"/>
      <c r="I472" s="35"/>
      <c r="J472" s="28"/>
      <c r="K472" s="29"/>
    </row>
    <row r="473" spans="1:11" ht="40.5">
      <c r="A473" s="37">
        <f t="shared" si="22"/>
        <v>34</v>
      </c>
      <c r="B473" s="21" t="s">
        <v>175</v>
      </c>
      <c r="C473" s="339" t="s">
        <v>93</v>
      </c>
      <c r="D473" s="23"/>
      <c r="E473" s="33">
        <f t="shared" si="20"/>
        <v>130500</v>
      </c>
      <c r="F473" s="23"/>
      <c r="G473" s="34">
        <f t="shared" si="21"/>
        <v>26100</v>
      </c>
      <c r="H473" s="23"/>
      <c r="I473" s="35">
        <v>156600</v>
      </c>
      <c r="J473" s="28"/>
      <c r="K473" s="29"/>
    </row>
    <row r="474" spans="1:11" ht="27">
      <c r="A474" s="37">
        <f t="shared" si="22"/>
        <v>35</v>
      </c>
      <c r="B474" s="21" t="s">
        <v>176</v>
      </c>
      <c r="C474" s="339" t="s">
        <v>93</v>
      </c>
      <c r="D474" s="23"/>
      <c r="E474" s="33">
        <f t="shared" si="20"/>
        <v>0</v>
      </c>
      <c r="F474" s="23"/>
      <c r="G474" s="34">
        <f t="shared" si="21"/>
        <v>0</v>
      </c>
      <c r="H474" s="23"/>
      <c r="I474" s="35"/>
      <c r="J474" s="28"/>
      <c r="K474" s="29"/>
    </row>
    <row r="475" spans="1:11" ht="40.5">
      <c r="A475" s="37">
        <f t="shared" si="22"/>
        <v>36</v>
      </c>
      <c r="B475" s="21" t="s">
        <v>177</v>
      </c>
      <c r="C475" s="339" t="s">
        <v>93</v>
      </c>
      <c r="D475" s="23"/>
      <c r="E475" s="33">
        <f t="shared" si="20"/>
        <v>0</v>
      </c>
      <c r="F475" s="23"/>
      <c r="G475" s="34">
        <f t="shared" si="21"/>
        <v>0</v>
      </c>
      <c r="H475" s="23"/>
      <c r="I475" s="35"/>
      <c r="J475" s="28"/>
      <c r="K475" s="29"/>
    </row>
    <row r="476" spans="1:11" ht="13.5">
      <c r="A476" s="37">
        <f t="shared" si="22"/>
        <v>37</v>
      </c>
      <c r="B476" s="21" t="s">
        <v>178</v>
      </c>
      <c r="C476" s="339" t="s">
        <v>94</v>
      </c>
      <c r="D476" s="23"/>
      <c r="E476" s="33">
        <f t="shared" si="20"/>
        <v>0</v>
      </c>
      <c r="F476" s="23"/>
      <c r="G476" s="34">
        <f t="shared" si="21"/>
        <v>0</v>
      </c>
      <c r="H476" s="23"/>
      <c r="I476" s="35"/>
      <c r="J476" s="28"/>
      <c r="K476" s="29"/>
    </row>
    <row r="477" spans="1:11" ht="40.5">
      <c r="A477" s="37">
        <f t="shared" si="22"/>
        <v>38</v>
      </c>
      <c r="B477" s="21" t="s">
        <v>179</v>
      </c>
      <c r="C477" s="339" t="s">
        <v>94</v>
      </c>
      <c r="D477" s="23"/>
      <c r="E477" s="33">
        <f t="shared" si="20"/>
        <v>0</v>
      </c>
      <c r="F477" s="23"/>
      <c r="G477" s="34">
        <f t="shared" si="21"/>
        <v>0</v>
      </c>
      <c r="H477" s="23"/>
      <c r="I477" s="35"/>
      <c r="J477" s="28"/>
      <c r="K477" s="29"/>
    </row>
    <row r="478" spans="1:11" ht="13.5">
      <c r="A478" s="37">
        <f t="shared" si="22"/>
        <v>39</v>
      </c>
      <c r="B478" s="21" t="s">
        <v>180</v>
      </c>
      <c r="C478" s="339" t="s">
        <v>99</v>
      </c>
      <c r="D478" s="23"/>
      <c r="E478" s="33">
        <f t="shared" si="20"/>
        <v>1625</v>
      </c>
      <c r="F478" s="23"/>
      <c r="G478" s="34">
        <f t="shared" si="21"/>
        <v>325</v>
      </c>
      <c r="H478" s="23"/>
      <c r="I478" s="35">
        <v>1950</v>
      </c>
      <c r="J478" s="28"/>
      <c r="K478" s="29"/>
    </row>
    <row r="479" spans="1:11" ht="13.5">
      <c r="A479" s="37">
        <f t="shared" si="22"/>
        <v>40</v>
      </c>
      <c r="B479" s="21" t="s">
        <v>180</v>
      </c>
      <c r="C479" s="339" t="s">
        <v>99</v>
      </c>
      <c r="D479" s="23"/>
      <c r="E479" s="33">
        <f t="shared" si="20"/>
        <v>42291.66666666667</v>
      </c>
      <c r="F479" s="23"/>
      <c r="G479" s="34">
        <f t="shared" si="21"/>
        <v>8458.333333333328</v>
      </c>
      <c r="H479" s="23"/>
      <c r="I479" s="35">
        <v>50750</v>
      </c>
      <c r="J479" s="28"/>
      <c r="K479" s="29"/>
    </row>
    <row r="480" spans="1:11" ht="54">
      <c r="A480" s="37">
        <f t="shared" si="22"/>
        <v>41</v>
      </c>
      <c r="B480" s="21" t="s">
        <v>181</v>
      </c>
      <c r="C480" s="339" t="s">
        <v>100</v>
      </c>
      <c r="D480" s="23"/>
      <c r="E480" s="33">
        <f t="shared" si="20"/>
        <v>150000</v>
      </c>
      <c r="F480" s="23"/>
      <c r="G480" s="34">
        <f t="shared" si="21"/>
        <v>30000</v>
      </c>
      <c r="H480" s="23"/>
      <c r="I480" s="35">
        <v>180000</v>
      </c>
      <c r="J480" s="28"/>
      <c r="K480" s="29"/>
    </row>
    <row r="481" spans="1:11" ht="13.5">
      <c r="A481" s="37">
        <f t="shared" si="22"/>
        <v>42</v>
      </c>
      <c r="B481" s="21" t="s">
        <v>182</v>
      </c>
      <c r="C481" s="339" t="s">
        <v>94</v>
      </c>
      <c r="D481" s="23"/>
      <c r="E481" s="33">
        <f t="shared" si="20"/>
        <v>0</v>
      </c>
      <c r="F481" s="23"/>
      <c r="G481" s="34">
        <f t="shared" si="21"/>
        <v>0</v>
      </c>
      <c r="H481" s="23"/>
      <c r="I481" s="35"/>
      <c r="J481" s="28"/>
      <c r="K481" s="29"/>
    </row>
    <row r="482" spans="1:11" ht="40.5">
      <c r="A482" s="37">
        <f t="shared" si="22"/>
        <v>43</v>
      </c>
      <c r="B482" s="21" t="s">
        <v>183</v>
      </c>
      <c r="C482" s="339" t="s">
        <v>97</v>
      </c>
      <c r="D482" s="23"/>
      <c r="E482" s="33">
        <f t="shared" si="20"/>
        <v>0</v>
      </c>
      <c r="F482" s="23"/>
      <c r="G482" s="34">
        <f t="shared" si="21"/>
        <v>0</v>
      </c>
      <c r="H482" s="23"/>
      <c r="I482" s="35"/>
      <c r="J482" s="28"/>
      <c r="K482" s="29"/>
    </row>
    <row r="483" spans="1:11" ht="27">
      <c r="A483" s="37">
        <f t="shared" si="22"/>
        <v>44</v>
      </c>
      <c r="B483" s="21" t="s">
        <v>184</v>
      </c>
      <c r="C483" s="339" t="s">
        <v>110</v>
      </c>
      <c r="D483" s="23"/>
      <c r="E483" s="33">
        <f t="shared" si="20"/>
        <v>0</v>
      </c>
      <c r="F483" s="23"/>
      <c r="G483" s="34">
        <f t="shared" si="21"/>
        <v>0</v>
      </c>
      <c r="H483" s="23"/>
      <c r="I483" s="35"/>
      <c r="J483" s="28"/>
      <c r="K483" s="29"/>
    </row>
    <row r="484" spans="1:11" ht="40.5">
      <c r="A484" s="37">
        <f t="shared" si="22"/>
        <v>45</v>
      </c>
      <c r="B484" s="21" t="s">
        <v>185</v>
      </c>
      <c r="C484" s="339" t="s">
        <v>110</v>
      </c>
      <c r="D484" s="23"/>
      <c r="E484" s="33">
        <f t="shared" si="20"/>
        <v>0</v>
      </c>
      <c r="F484" s="23"/>
      <c r="G484" s="34">
        <f t="shared" si="21"/>
        <v>0</v>
      </c>
      <c r="H484" s="23"/>
      <c r="I484" s="35"/>
      <c r="J484" s="28"/>
      <c r="K484" s="29"/>
    </row>
    <row r="485" spans="1:11" ht="40.5">
      <c r="A485" s="37">
        <f t="shared" si="22"/>
        <v>46</v>
      </c>
      <c r="B485" s="21" t="s">
        <v>185</v>
      </c>
      <c r="C485" s="339" t="s">
        <v>110</v>
      </c>
      <c r="D485" s="23"/>
      <c r="E485" s="33">
        <f t="shared" si="20"/>
        <v>0</v>
      </c>
      <c r="F485" s="23"/>
      <c r="G485" s="34">
        <f t="shared" si="21"/>
        <v>0</v>
      </c>
      <c r="H485" s="23"/>
      <c r="I485" s="35"/>
      <c r="J485" s="28"/>
      <c r="K485" s="29"/>
    </row>
    <row r="486" spans="1:11" ht="13.5">
      <c r="A486" s="37">
        <f t="shared" si="22"/>
        <v>47</v>
      </c>
      <c r="B486" s="21" t="s">
        <v>186</v>
      </c>
      <c r="C486" s="339"/>
      <c r="D486" s="23"/>
      <c r="E486" s="33">
        <f t="shared" si="20"/>
        <v>0</v>
      </c>
      <c r="F486" s="23"/>
      <c r="G486" s="34">
        <f t="shared" si="21"/>
        <v>0</v>
      </c>
      <c r="H486" s="23"/>
      <c r="I486" s="35"/>
      <c r="J486" s="28"/>
      <c r="K486" s="29"/>
    </row>
    <row r="487" spans="1:11" ht="13.5">
      <c r="A487" s="37">
        <f t="shared" si="22"/>
        <v>48</v>
      </c>
      <c r="B487" s="21" t="s">
        <v>187</v>
      </c>
      <c r="C487" s="339" t="s">
        <v>99</v>
      </c>
      <c r="D487" s="23"/>
      <c r="E487" s="33">
        <f t="shared" si="20"/>
        <v>0</v>
      </c>
      <c r="F487" s="23"/>
      <c r="G487" s="34">
        <f t="shared" si="21"/>
        <v>0</v>
      </c>
      <c r="H487" s="23"/>
      <c r="I487" s="35"/>
      <c r="J487" s="28"/>
      <c r="K487" s="29"/>
    </row>
    <row r="488" spans="1:11" ht="13.5">
      <c r="A488" s="37">
        <f t="shared" si="22"/>
        <v>49</v>
      </c>
      <c r="B488" s="21" t="s">
        <v>188</v>
      </c>
      <c r="C488" s="339" t="s">
        <v>93</v>
      </c>
      <c r="D488" s="23"/>
      <c r="E488" s="33">
        <f t="shared" si="20"/>
        <v>0</v>
      </c>
      <c r="F488" s="23"/>
      <c r="G488" s="34">
        <f t="shared" si="21"/>
        <v>0</v>
      </c>
      <c r="H488" s="23"/>
      <c r="I488" s="35"/>
      <c r="J488" s="28"/>
      <c r="K488" s="29"/>
    </row>
    <row r="489" spans="1:11" ht="27">
      <c r="A489" s="37">
        <f t="shared" si="22"/>
        <v>50</v>
      </c>
      <c r="B489" s="21" t="s">
        <v>189</v>
      </c>
      <c r="C489" s="339" t="s">
        <v>99</v>
      </c>
      <c r="D489" s="23"/>
      <c r="E489" s="33">
        <f t="shared" si="20"/>
        <v>72916.66666666667</v>
      </c>
      <c r="F489" s="23"/>
      <c r="G489" s="34">
        <f t="shared" si="21"/>
        <v>14583.333333333328</v>
      </c>
      <c r="H489" s="23"/>
      <c r="I489" s="35">
        <v>87500</v>
      </c>
      <c r="J489" s="28"/>
      <c r="K489" s="29"/>
    </row>
    <row r="490" spans="1:11" ht="13.5">
      <c r="A490" s="37">
        <f t="shared" si="22"/>
        <v>51</v>
      </c>
      <c r="B490" s="21" t="s">
        <v>190</v>
      </c>
      <c r="C490" s="339" t="s">
        <v>93</v>
      </c>
      <c r="D490" s="23"/>
      <c r="E490" s="33">
        <f t="shared" si="20"/>
        <v>23000</v>
      </c>
      <c r="F490" s="23"/>
      <c r="G490" s="34">
        <f t="shared" si="21"/>
        <v>4600</v>
      </c>
      <c r="H490" s="23"/>
      <c r="I490" s="35">
        <v>27600</v>
      </c>
      <c r="J490" s="28"/>
      <c r="K490" s="29"/>
    </row>
    <row r="491" spans="1:11" ht="13.5">
      <c r="A491" s="37">
        <f t="shared" si="22"/>
        <v>52</v>
      </c>
      <c r="B491" s="21" t="s">
        <v>191</v>
      </c>
      <c r="C491" s="339" t="s">
        <v>93</v>
      </c>
      <c r="D491" s="23"/>
      <c r="E491" s="33">
        <f t="shared" si="20"/>
        <v>26750</v>
      </c>
      <c r="F491" s="23"/>
      <c r="G491" s="34">
        <f t="shared" si="21"/>
        <v>5350</v>
      </c>
      <c r="H491" s="23"/>
      <c r="I491" s="35">
        <v>32100</v>
      </c>
      <c r="J491" s="28"/>
      <c r="K491" s="29"/>
    </row>
    <row r="492" spans="1:11" ht="40.5">
      <c r="A492" s="37">
        <f t="shared" si="22"/>
        <v>53</v>
      </c>
      <c r="B492" s="21" t="s">
        <v>192</v>
      </c>
      <c r="C492" s="339" t="s">
        <v>93</v>
      </c>
      <c r="D492" s="23"/>
      <c r="E492" s="33">
        <f t="shared" si="20"/>
        <v>0</v>
      </c>
      <c r="F492" s="23"/>
      <c r="G492" s="34">
        <f t="shared" si="21"/>
        <v>0</v>
      </c>
      <c r="H492" s="23"/>
      <c r="I492" s="35"/>
      <c r="J492" s="28"/>
      <c r="K492" s="29"/>
    </row>
    <row r="493" spans="1:11" ht="13.5">
      <c r="A493" s="37">
        <f t="shared" si="22"/>
        <v>54</v>
      </c>
      <c r="B493" s="21" t="s">
        <v>193</v>
      </c>
      <c r="C493" s="339" t="s">
        <v>95</v>
      </c>
      <c r="D493" s="23"/>
      <c r="E493" s="33">
        <f t="shared" si="20"/>
        <v>0</v>
      </c>
      <c r="F493" s="23"/>
      <c r="G493" s="34">
        <f t="shared" si="21"/>
        <v>0</v>
      </c>
      <c r="H493" s="23"/>
      <c r="I493" s="35"/>
      <c r="J493" s="28"/>
      <c r="K493" s="29"/>
    </row>
    <row r="494" spans="1:11" ht="13.5">
      <c r="A494" s="37">
        <f t="shared" si="22"/>
        <v>55</v>
      </c>
      <c r="B494" s="49" t="s">
        <v>194</v>
      </c>
      <c r="C494" s="339" t="s">
        <v>95</v>
      </c>
      <c r="D494" s="23"/>
      <c r="E494" s="33">
        <f t="shared" si="20"/>
        <v>8250</v>
      </c>
      <c r="F494" s="23"/>
      <c r="G494" s="34">
        <f t="shared" si="21"/>
        <v>1650</v>
      </c>
      <c r="H494" s="23"/>
      <c r="I494" s="35">
        <v>9900</v>
      </c>
      <c r="J494" s="28"/>
      <c r="K494" s="29"/>
    </row>
    <row r="495" spans="1:11" ht="40.5">
      <c r="A495" s="37">
        <f t="shared" si="22"/>
        <v>56</v>
      </c>
      <c r="B495" s="21" t="s">
        <v>195</v>
      </c>
      <c r="C495" s="339" t="s">
        <v>94</v>
      </c>
      <c r="D495" s="23"/>
      <c r="E495" s="33">
        <f t="shared" si="20"/>
        <v>0</v>
      </c>
      <c r="F495" s="23"/>
      <c r="G495" s="34">
        <f t="shared" si="21"/>
        <v>0</v>
      </c>
      <c r="H495" s="23"/>
      <c r="I495" s="35"/>
      <c r="J495" s="28"/>
      <c r="K495" s="29"/>
    </row>
    <row r="496" spans="1:11" ht="54">
      <c r="A496" s="37">
        <f t="shared" si="22"/>
        <v>57</v>
      </c>
      <c r="B496" s="21" t="s">
        <v>196</v>
      </c>
      <c r="C496" s="339" t="s">
        <v>95</v>
      </c>
      <c r="D496" s="23"/>
      <c r="E496" s="33">
        <f t="shared" si="20"/>
        <v>0</v>
      </c>
      <c r="F496" s="23"/>
      <c r="G496" s="34">
        <f t="shared" si="21"/>
        <v>0</v>
      </c>
      <c r="H496" s="23"/>
      <c r="I496" s="35"/>
      <c r="J496" s="28"/>
      <c r="K496" s="29"/>
    </row>
    <row r="497" spans="1:11" ht="54">
      <c r="A497" s="37">
        <f t="shared" si="22"/>
        <v>58</v>
      </c>
      <c r="B497" s="334" t="s">
        <v>197</v>
      </c>
      <c r="C497" s="339" t="s">
        <v>95</v>
      </c>
      <c r="D497" s="23"/>
      <c r="E497" s="33">
        <f t="shared" si="20"/>
        <v>0</v>
      </c>
      <c r="F497" s="23"/>
      <c r="G497" s="34">
        <f t="shared" si="21"/>
        <v>0</v>
      </c>
      <c r="H497" s="23"/>
      <c r="I497" s="35"/>
      <c r="J497" s="28"/>
      <c r="K497" s="29"/>
    </row>
    <row r="498" spans="1:11" ht="13.5">
      <c r="A498" s="37">
        <f t="shared" si="22"/>
        <v>59</v>
      </c>
      <c r="B498" s="334" t="s">
        <v>198</v>
      </c>
      <c r="C498" s="339" t="s">
        <v>93</v>
      </c>
      <c r="D498" s="23"/>
      <c r="E498" s="33">
        <f t="shared" si="20"/>
        <v>0</v>
      </c>
      <c r="F498" s="23"/>
      <c r="G498" s="34">
        <f t="shared" si="21"/>
        <v>0</v>
      </c>
      <c r="H498" s="23"/>
      <c r="I498" s="35"/>
      <c r="J498" s="28"/>
      <c r="K498" s="29"/>
    </row>
    <row r="499" spans="1:11" ht="27">
      <c r="A499" s="37">
        <f t="shared" si="22"/>
        <v>60</v>
      </c>
      <c r="B499" s="21" t="s">
        <v>199</v>
      </c>
      <c r="C499" s="339" t="s">
        <v>94</v>
      </c>
      <c r="D499" s="23"/>
      <c r="E499" s="33">
        <f t="shared" si="20"/>
        <v>0</v>
      </c>
      <c r="F499" s="44"/>
      <c r="G499" s="34">
        <f t="shared" si="21"/>
        <v>0</v>
      </c>
      <c r="H499" s="23"/>
      <c r="I499" s="35"/>
      <c r="J499" s="28"/>
      <c r="K499" s="29"/>
    </row>
    <row r="500" spans="1:11" ht="40.5">
      <c r="A500" s="37">
        <f t="shared" si="22"/>
        <v>61</v>
      </c>
      <c r="B500" s="21" t="s">
        <v>200</v>
      </c>
      <c r="C500" s="339" t="s">
        <v>94</v>
      </c>
      <c r="D500" s="23"/>
      <c r="E500" s="33">
        <f t="shared" si="20"/>
        <v>75833.33333333334</v>
      </c>
      <c r="F500" s="44"/>
      <c r="G500" s="34">
        <f t="shared" si="21"/>
        <v>15166.666666666657</v>
      </c>
      <c r="H500" s="23"/>
      <c r="I500" s="35">
        <v>91000</v>
      </c>
      <c r="J500" s="28"/>
      <c r="K500" s="29"/>
    </row>
    <row r="501" spans="1:11" ht="40.5">
      <c r="A501" s="37">
        <f t="shared" si="22"/>
        <v>62</v>
      </c>
      <c r="B501" s="21" t="s">
        <v>201</v>
      </c>
      <c r="C501" s="339" t="s">
        <v>93</v>
      </c>
      <c r="D501" s="23"/>
      <c r="E501" s="33">
        <f t="shared" si="20"/>
        <v>73500</v>
      </c>
      <c r="F501" s="44"/>
      <c r="G501" s="34">
        <f t="shared" si="21"/>
        <v>14700</v>
      </c>
      <c r="H501" s="23"/>
      <c r="I501" s="35">
        <v>88200</v>
      </c>
      <c r="J501" s="28"/>
      <c r="K501" s="29"/>
    </row>
    <row r="502" spans="1:11" ht="67.5">
      <c r="A502" s="37">
        <f t="shared" si="22"/>
        <v>63</v>
      </c>
      <c r="B502" s="21" t="s">
        <v>202</v>
      </c>
      <c r="C502" s="339" t="s">
        <v>93</v>
      </c>
      <c r="D502" s="23"/>
      <c r="E502" s="33">
        <f t="shared" si="20"/>
        <v>58666.66666666667</v>
      </c>
      <c r="F502" s="44"/>
      <c r="G502" s="34">
        <f t="shared" si="21"/>
        <v>11733.333333333328</v>
      </c>
      <c r="H502" s="23"/>
      <c r="I502" s="35">
        <v>70400</v>
      </c>
      <c r="J502" s="28"/>
      <c r="K502" s="29"/>
    </row>
    <row r="503" spans="1:11" ht="108">
      <c r="A503" s="37">
        <f t="shared" si="22"/>
        <v>64</v>
      </c>
      <c r="B503" s="21" t="s">
        <v>203</v>
      </c>
      <c r="C503" s="60" t="s">
        <v>94</v>
      </c>
      <c r="D503" s="23"/>
      <c r="E503" s="33">
        <f t="shared" si="20"/>
        <v>97708.33333333334</v>
      </c>
      <c r="F503" s="44"/>
      <c r="G503" s="34">
        <f t="shared" si="21"/>
        <v>19541.666666666657</v>
      </c>
      <c r="H503" s="23"/>
      <c r="I503" s="35">
        <v>117250</v>
      </c>
      <c r="J503" s="28"/>
      <c r="K503" s="29"/>
    </row>
    <row r="504" spans="1:11" ht="13.5">
      <c r="A504" s="37">
        <f t="shared" si="22"/>
        <v>65</v>
      </c>
      <c r="B504" s="21" t="s">
        <v>204</v>
      </c>
      <c r="C504" s="339" t="s">
        <v>101</v>
      </c>
      <c r="D504" s="23"/>
      <c r="E504" s="33">
        <f aca="true" t="shared" si="23" ref="E504:E539">I504/1.2</f>
        <v>41333.333333333336</v>
      </c>
      <c r="F504" s="44"/>
      <c r="G504" s="34">
        <f aca="true" t="shared" si="24" ref="G504:G539">I504-E504</f>
        <v>8266.666666666664</v>
      </c>
      <c r="H504" s="23"/>
      <c r="I504" s="35">
        <v>49600</v>
      </c>
      <c r="J504" s="28"/>
      <c r="K504" s="29"/>
    </row>
    <row r="505" spans="1:11" ht="13.5">
      <c r="A505" s="37">
        <f t="shared" si="22"/>
        <v>66</v>
      </c>
      <c r="B505" s="21" t="s">
        <v>204</v>
      </c>
      <c r="C505" s="339" t="s">
        <v>101</v>
      </c>
      <c r="D505" s="23"/>
      <c r="E505" s="33">
        <f t="shared" si="23"/>
        <v>189583.33333333334</v>
      </c>
      <c r="F505" s="44"/>
      <c r="G505" s="34">
        <f t="shared" si="24"/>
        <v>37916.66666666666</v>
      </c>
      <c r="H505" s="23"/>
      <c r="I505" s="35">
        <v>227500</v>
      </c>
      <c r="J505" s="28"/>
      <c r="K505" s="29"/>
    </row>
    <row r="506" spans="1:11" ht="27">
      <c r="A506" s="37">
        <f aca="true" t="shared" si="25" ref="A506:A538">A505+1</f>
        <v>67</v>
      </c>
      <c r="B506" s="21" t="s">
        <v>205</v>
      </c>
      <c r="C506" s="339" t="s">
        <v>93</v>
      </c>
      <c r="D506" s="23"/>
      <c r="E506" s="33">
        <f t="shared" si="23"/>
        <v>0</v>
      </c>
      <c r="F506" s="44"/>
      <c r="G506" s="34">
        <f t="shared" si="24"/>
        <v>0</v>
      </c>
      <c r="H506" s="23"/>
      <c r="I506" s="35"/>
      <c r="J506" s="28"/>
      <c r="K506" s="29"/>
    </row>
    <row r="507" spans="1:11" ht="13.5">
      <c r="A507" s="37">
        <f t="shared" si="25"/>
        <v>68</v>
      </c>
      <c r="B507" s="21" t="s">
        <v>206</v>
      </c>
      <c r="C507" s="339" t="s">
        <v>94</v>
      </c>
      <c r="D507" s="23"/>
      <c r="E507" s="33">
        <f t="shared" si="23"/>
        <v>0</v>
      </c>
      <c r="F507" s="44"/>
      <c r="G507" s="34">
        <f t="shared" si="24"/>
        <v>0</v>
      </c>
      <c r="H507" s="23"/>
      <c r="I507" s="35"/>
      <c r="J507" s="28"/>
      <c r="K507" s="29"/>
    </row>
    <row r="508" spans="1:11" ht="27">
      <c r="A508" s="37">
        <f t="shared" si="25"/>
        <v>69</v>
      </c>
      <c r="B508" s="21" t="s">
        <v>207</v>
      </c>
      <c r="C508" s="339" t="s">
        <v>93</v>
      </c>
      <c r="D508" s="23"/>
      <c r="E508" s="33">
        <f t="shared" si="23"/>
        <v>0</v>
      </c>
      <c r="F508" s="44"/>
      <c r="G508" s="34">
        <f t="shared" si="24"/>
        <v>0</v>
      </c>
      <c r="H508" s="23"/>
      <c r="I508" s="35"/>
      <c r="J508" s="28"/>
      <c r="K508" s="29"/>
    </row>
    <row r="509" spans="1:11" ht="40.5">
      <c r="A509" s="37">
        <f t="shared" si="25"/>
        <v>70</v>
      </c>
      <c r="B509" s="21" t="s">
        <v>208</v>
      </c>
      <c r="C509" s="339" t="s">
        <v>99</v>
      </c>
      <c r="D509" s="23"/>
      <c r="E509" s="33">
        <f t="shared" si="23"/>
        <v>0</v>
      </c>
      <c r="F509" s="44"/>
      <c r="G509" s="34">
        <f t="shared" si="24"/>
        <v>0</v>
      </c>
      <c r="H509" s="23"/>
      <c r="I509" s="35"/>
      <c r="J509" s="28"/>
      <c r="K509" s="29"/>
    </row>
    <row r="510" spans="1:11" ht="13.5">
      <c r="A510" s="37">
        <f t="shared" si="25"/>
        <v>71</v>
      </c>
      <c r="B510" s="21" t="s">
        <v>209</v>
      </c>
      <c r="C510" s="339" t="s">
        <v>93</v>
      </c>
      <c r="D510" s="23"/>
      <c r="E510" s="33">
        <f t="shared" si="23"/>
        <v>0</v>
      </c>
      <c r="F510" s="44"/>
      <c r="G510" s="34">
        <f t="shared" si="24"/>
        <v>0</v>
      </c>
      <c r="H510" s="23"/>
      <c r="I510" s="35"/>
      <c r="J510" s="28"/>
      <c r="K510" s="29"/>
    </row>
    <row r="511" spans="1:11" ht="27">
      <c r="A511" s="37">
        <f t="shared" si="25"/>
        <v>72</v>
      </c>
      <c r="B511" s="21" t="s">
        <v>210</v>
      </c>
      <c r="C511" s="339" t="s">
        <v>93</v>
      </c>
      <c r="D511" s="23"/>
      <c r="E511" s="33">
        <f t="shared" si="23"/>
        <v>0</v>
      </c>
      <c r="F511" s="44"/>
      <c r="G511" s="34">
        <f t="shared" si="24"/>
        <v>0</v>
      </c>
      <c r="H511" s="23"/>
      <c r="I511" s="35"/>
      <c r="J511" s="28"/>
      <c r="K511" s="29"/>
    </row>
    <row r="512" spans="1:11" ht="40.5">
      <c r="A512" s="37">
        <f t="shared" si="25"/>
        <v>73</v>
      </c>
      <c r="B512" s="21" t="s">
        <v>211</v>
      </c>
      <c r="C512" s="339" t="s">
        <v>93</v>
      </c>
      <c r="D512" s="23"/>
      <c r="E512" s="33">
        <f t="shared" si="23"/>
        <v>0</v>
      </c>
      <c r="F512" s="44"/>
      <c r="G512" s="34">
        <f t="shared" si="24"/>
        <v>0</v>
      </c>
      <c r="H512" s="23"/>
      <c r="I512" s="35"/>
      <c r="J512" s="28"/>
      <c r="K512" s="29"/>
    </row>
    <row r="513" spans="1:11" ht="40.5">
      <c r="A513" s="37">
        <f t="shared" si="25"/>
        <v>74</v>
      </c>
      <c r="B513" s="21" t="s">
        <v>211</v>
      </c>
      <c r="C513" s="339" t="s">
        <v>94</v>
      </c>
      <c r="D513" s="23"/>
      <c r="E513" s="33">
        <f t="shared" si="23"/>
        <v>0</v>
      </c>
      <c r="F513" s="44"/>
      <c r="G513" s="34">
        <f t="shared" si="24"/>
        <v>0</v>
      </c>
      <c r="H513" s="23"/>
      <c r="I513" s="35"/>
      <c r="J513" s="28"/>
      <c r="K513" s="29"/>
    </row>
    <row r="514" spans="1:11" ht="13.5">
      <c r="A514" s="37">
        <f t="shared" si="25"/>
        <v>75</v>
      </c>
      <c r="B514" s="21" t="s">
        <v>212</v>
      </c>
      <c r="C514" s="339" t="s">
        <v>93</v>
      </c>
      <c r="D514" s="23"/>
      <c r="E514" s="33">
        <f t="shared" si="23"/>
        <v>36250</v>
      </c>
      <c r="F514" s="44"/>
      <c r="G514" s="34">
        <f t="shared" si="24"/>
        <v>7250</v>
      </c>
      <c r="H514" s="23"/>
      <c r="I514" s="35">
        <v>43500</v>
      </c>
      <c r="J514" s="28"/>
      <c r="K514" s="29"/>
    </row>
    <row r="515" spans="1:11" ht="13.5">
      <c r="A515" s="37">
        <f t="shared" si="25"/>
        <v>76</v>
      </c>
      <c r="B515" s="21" t="s">
        <v>212</v>
      </c>
      <c r="C515" s="339" t="s">
        <v>93</v>
      </c>
      <c r="D515" s="23"/>
      <c r="E515" s="33">
        <f t="shared" si="23"/>
        <v>147675</v>
      </c>
      <c r="F515" s="44"/>
      <c r="G515" s="34">
        <f t="shared" si="24"/>
        <v>29535</v>
      </c>
      <c r="H515" s="23"/>
      <c r="I515" s="35">
        <v>177210</v>
      </c>
      <c r="J515" s="28"/>
      <c r="K515" s="29"/>
    </row>
    <row r="516" spans="1:11" ht="81">
      <c r="A516" s="37">
        <f t="shared" si="25"/>
        <v>77</v>
      </c>
      <c r="B516" s="21" t="s">
        <v>213</v>
      </c>
      <c r="C516" s="339" t="s">
        <v>99</v>
      </c>
      <c r="D516" s="23"/>
      <c r="E516" s="33">
        <f t="shared" si="23"/>
        <v>40833.333333333336</v>
      </c>
      <c r="F516" s="44"/>
      <c r="G516" s="34">
        <f t="shared" si="24"/>
        <v>8166.666666666664</v>
      </c>
      <c r="H516" s="23"/>
      <c r="I516" s="35">
        <v>49000</v>
      </c>
      <c r="J516" s="28"/>
      <c r="K516" s="29"/>
    </row>
    <row r="517" spans="1:11" ht="27">
      <c r="A517" s="37">
        <f t="shared" si="25"/>
        <v>78</v>
      </c>
      <c r="B517" s="21" t="s">
        <v>214</v>
      </c>
      <c r="C517" s="339" t="s">
        <v>94</v>
      </c>
      <c r="D517" s="23"/>
      <c r="E517" s="33">
        <f t="shared" si="23"/>
        <v>0</v>
      </c>
      <c r="F517" s="44"/>
      <c r="G517" s="34">
        <f t="shared" si="24"/>
        <v>0</v>
      </c>
      <c r="H517" s="23"/>
      <c r="I517" s="35"/>
      <c r="J517" s="28"/>
      <c r="K517" s="29"/>
    </row>
    <row r="518" spans="1:11" ht="13.5">
      <c r="A518" s="37">
        <f t="shared" si="25"/>
        <v>79</v>
      </c>
      <c r="B518" s="21" t="s">
        <v>215</v>
      </c>
      <c r="C518" s="339" t="s">
        <v>94</v>
      </c>
      <c r="D518" s="23"/>
      <c r="E518" s="33">
        <f t="shared" si="23"/>
        <v>588000</v>
      </c>
      <c r="F518" s="44"/>
      <c r="G518" s="34">
        <f t="shared" si="24"/>
        <v>117600</v>
      </c>
      <c r="H518" s="23"/>
      <c r="I518" s="35">
        <v>705600</v>
      </c>
      <c r="J518" s="28"/>
      <c r="K518" s="29"/>
    </row>
    <row r="519" spans="1:11" ht="121.5">
      <c r="A519" s="37">
        <f t="shared" si="25"/>
        <v>80</v>
      </c>
      <c r="B519" s="21" t="s">
        <v>216</v>
      </c>
      <c r="C519" s="339" t="s">
        <v>94</v>
      </c>
      <c r="D519" s="23"/>
      <c r="E519" s="33">
        <f t="shared" si="23"/>
        <v>83250</v>
      </c>
      <c r="F519" s="44"/>
      <c r="G519" s="34">
        <f t="shared" si="24"/>
        <v>16650</v>
      </c>
      <c r="H519" s="23"/>
      <c r="I519" s="35">
        <v>99900</v>
      </c>
      <c r="J519" s="28"/>
      <c r="K519" s="29"/>
    </row>
    <row r="520" spans="1:11" ht="40.5">
      <c r="A520" s="37">
        <f t="shared" si="25"/>
        <v>81</v>
      </c>
      <c r="B520" s="21" t="s">
        <v>217</v>
      </c>
      <c r="C520" s="339" t="s">
        <v>95</v>
      </c>
      <c r="D520" s="23"/>
      <c r="E520" s="33">
        <f t="shared" si="23"/>
        <v>0</v>
      </c>
      <c r="F520" s="44"/>
      <c r="G520" s="34">
        <f t="shared" si="24"/>
        <v>0</v>
      </c>
      <c r="H520" s="23"/>
      <c r="I520" s="35"/>
      <c r="J520" s="28"/>
      <c r="K520" s="29"/>
    </row>
    <row r="521" spans="1:11" ht="40.5">
      <c r="A521" s="37">
        <f t="shared" si="25"/>
        <v>82</v>
      </c>
      <c r="B521" s="21" t="s">
        <v>218</v>
      </c>
      <c r="C521" s="339" t="s">
        <v>93</v>
      </c>
      <c r="D521" s="23"/>
      <c r="E521" s="33">
        <f t="shared" si="23"/>
        <v>120000</v>
      </c>
      <c r="F521" s="44"/>
      <c r="G521" s="34">
        <f t="shared" si="24"/>
        <v>24000</v>
      </c>
      <c r="H521" s="23"/>
      <c r="I521" s="35">
        <v>144000</v>
      </c>
      <c r="J521" s="28"/>
      <c r="K521" s="29"/>
    </row>
    <row r="522" spans="1:11" ht="40.5">
      <c r="A522" s="37">
        <f t="shared" si="25"/>
        <v>83</v>
      </c>
      <c r="B522" s="21" t="s">
        <v>219</v>
      </c>
      <c r="C522" s="339" t="s">
        <v>93</v>
      </c>
      <c r="D522" s="23"/>
      <c r="E522" s="33">
        <f t="shared" si="23"/>
        <v>57000</v>
      </c>
      <c r="F522" s="44"/>
      <c r="G522" s="34">
        <f t="shared" si="24"/>
        <v>11400</v>
      </c>
      <c r="H522" s="23"/>
      <c r="I522" s="35">
        <v>68400</v>
      </c>
      <c r="J522" s="28"/>
      <c r="K522" s="29"/>
    </row>
    <row r="523" spans="1:11" ht="13.5">
      <c r="A523" s="37">
        <f t="shared" si="25"/>
        <v>84</v>
      </c>
      <c r="B523" s="21" t="s">
        <v>220</v>
      </c>
      <c r="C523" s="339" t="s">
        <v>93</v>
      </c>
      <c r="D523" s="23"/>
      <c r="E523" s="33">
        <f t="shared" si="23"/>
        <v>0</v>
      </c>
      <c r="F523" s="44"/>
      <c r="G523" s="34">
        <f t="shared" si="24"/>
        <v>0</v>
      </c>
      <c r="H523" s="23"/>
      <c r="I523" s="35"/>
      <c r="J523" s="28"/>
      <c r="K523" s="29"/>
    </row>
    <row r="524" spans="1:11" ht="54">
      <c r="A524" s="37">
        <f t="shared" si="25"/>
        <v>85</v>
      </c>
      <c r="B524" s="21" t="s">
        <v>221</v>
      </c>
      <c r="C524" s="339" t="s">
        <v>93</v>
      </c>
      <c r="D524" s="23"/>
      <c r="E524" s="33">
        <f t="shared" si="23"/>
        <v>45000</v>
      </c>
      <c r="F524" s="44"/>
      <c r="G524" s="34">
        <f t="shared" si="24"/>
        <v>9000</v>
      </c>
      <c r="H524" s="23"/>
      <c r="I524" s="35">
        <v>54000</v>
      </c>
      <c r="J524" s="28"/>
      <c r="K524" s="29"/>
    </row>
    <row r="525" spans="1:11" ht="13.5">
      <c r="A525" s="37">
        <f t="shared" si="25"/>
        <v>86</v>
      </c>
      <c r="B525" s="21" t="s">
        <v>222</v>
      </c>
      <c r="C525" s="339" t="s">
        <v>95</v>
      </c>
      <c r="D525" s="23"/>
      <c r="E525" s="33">
        <f t="shared" si="23"/>
        <v>24166.666666666668</v>
      </c>
      <c r="F525" s="44"/>
      <c r="G525" s="34">
        <f t="shared" si="24"/>
        <v>4833.333333333332</v>
      </c>
      <c r="H525" s="23"/>
      <c r="I525" s="35">
        <v>29000</v>
      </c>
      <c r="J525" s="28"/>
      <c r="K525" s="29"/>
    </row>
    <row r="526" spans="1:11" ht="13.5">
      <c r="A526" s="37">
        <f t="shared" si="25"/>
        <v>87</v>
      </c>
      <c r="B526" s="21" t="s">
        <v>223</v>
      </c>
      <c r="C526" s="339" t="s">
        <v>93</v>
      </c>
      <c r="D526" s="23"/>
      <c r="E526" s="33">
        <f t="shared" si="23"/>
        <v>0</v>
      </c>
      <c r="F526" s="44"/>
      <c r="G526" s="34">
        <f t="shared" si="24"/>
        <v>0</v>
      </c>
      <c r="H526" s="23"/>
      <c r="I526" s="35"/>
      <c r="J526" s="28"/>
      <c r="K526" s="29"/>
    </row>
    <row r="527" spans="1:11" ht="67.5">
      <c r="A527" s="37">
        <f t="shared" si="25"/>
        <v>88</v>
      </c>
      <c r="B527" s="21" t="s">
        <v>224</v>
      </c>
      <c r="C527" s="339" t="s">
        <v>94</v>
      </c>
      <c r="D527" s="23"/>
      <c r="E527" s="33">
        <f t="shared" si="23"/>
        <v>0</v>
      </c>
      <c r="F527" s="44"/>
      <c r="G527" s="34">
        <f t="shared" si="24"/>
        <v>0</v>
      </c>
      <c r="H527" s="23"/>
      <c r="I527" s="35"/>
      <c r="J527" s="28"/>
      <c r="K527" s="29"/>
    </row>
    <row r="528" spans="1:11" ht="40.5">
      <c r="A528" s="37">
        <f t="shared" si="25"/>
        <v>89</v>
      </c>
      <c r="B528" s="21" t="s">
        <v>98</v>
      </c>
      <c r="C528" s="339" t="s">
        <v>94</v>
      </c>
      <c r="D528" s="23"/>
      <c r="E528" s="33">
        <f t="shared" si="23"/>
        <v>0</v>
      </c>
      <c r="F528" s="44"/>
      <c r="G528" s="34">
        <f t="shared" si="24"/>
        <v>0</v>
      </c>
      <c r="H528" s="23"/>
      <c r="I528" s="35"/>
      <c r="J528" s="28"/>
      <c r="K528" s="29"/>
    </row>
    <row r="529" spans="1:11" ht="27">
      <c r="A529" s="37">
        <f t="shared" si="25"/>
        <v>90</v>
      </c>
      <c r="B529" s="21" t="s">
        <v>225</v>
      </c>
      <c r="C529" s="339" t="s">
        <v>94</v>
      </c>
      <c r="D529" s="23"/>
      <c r="E529" s="33">
        <f t="shared" si="23"/>
        <v>0</v>
      </c>
      <c r="F529" s="44"/>
      <c r="G529" s="34">
        <f t="shared" si="24"/>
        <v>0</v>
      </c>
      <c r="H529" s="23"/>
      <c r="I529" s="35"/>
      <c r="J529" s="28"/>
      <c r="K529" s="29"/>
    </row>
    <row r="530" spans="1:11" ht="13.5">
      <c r="A530" s="37">
        <f t="shared" si="25"/>
        <v>91</v>
      </c>
      <c r="B530" s="335" t="s">
        <v>226</v>
      </c>
      <c r="C530" s="339" t="s">
        <v>94</v>
      </c>
      <c r="D530" s="23"/>
      <c r="E530" s="33">
        <f t="shared" si="23"/>
        <v>160000</v>
      </c>
      <c r="F530" s="44"/>
      <c r="G530" s="34">
        <f t="shared" si="24"/>
        <v>32000</v>
      </c>
      <c r="H530" s="23"/>
      <c r="I530" s="35">
        <v>192000</v>
      </c>
      <c r="J530" s="28"/>
      <c r="K530" s="29"/>
    </row>
    <row r="531" spans="1:11" ht="27">
      <c r="A531" s="37">
        <f t="shared" si="25"/>
        <v>92</v>
      </c>
      <c r="B531" s="21" t="s">
        <v>227</v>
      </c>
      <c r="C531" s="339" t="s">
        <v>93</v>
      </c>
      <c r="D531" s="23"/>
      <c r="E531" s="33">
        <f t="shared" si="23"/>
        <v>44958.333333333336</v>
      </c>
      <c r="F531" s="44"/>
      <c r="G531" s="34">
        <f t="shared" si="24"/>
        <v>8991.666666666664</v>
      </c>
      <c r="H531" s="23"/>
      <c r="I531" s="35">
        <v>53950</v>
      </c>
      <c r="J531" s="28"/>
      <c r="K531" s="29"/>
    </row>
    <row r="532" spans="1:11" ht="67.5">
      <c r="A532" s="37">
        <f t="shared" si="25"/>
        <v>93</v>
      </c>
      <c r="B532" s="21" t="s">
        <v>228</v>
      </c>
      <c r="C532" s="339" t="s">
        <v>93</v>
      </c>
      <c r="D532" s="23"/>
      <c r="E532" s="33">
        <f t="shared" si="23"/>
        <v>0</v>
      </c>
      <c r="F532" s="44"/>
      <c r="G532" s="34">
        <f t="shared" si="24"/>
        <v>0</v>
      </c>
      <c r="H532" s="23"/>
      <c r="I532" s="35"/>
      <c r="J532" s="28"/>
      <c r="K532" s="29"/>
    </row>
    <row r="533" spans="1:11" ht="54">
      <c r="A533" s="37">
        <f t="shared" si="25"/>
        <v>94</v>
      </c>
      <c r="B533" s="21" t="s">
        <v>229</v>
      </c>
      <c r="C533" s="339" t="s">
        <v>94</v>
      </c>
      <c r="D533" s="23"/>
      <c r="E533" s="33">
        <f t="shared" si="23"/>
        <v>45000</v>
      </c>
      <c r="F533" s="44"/>
      <c r="G533" s="34">
        <f t="shared" si="24"/>
        <v>9000</v>
      </c>
      <c r="H533" s="23"/>
      <c r="I533" s="35">
        <v>54000</v>
      </c>
      <c r="J533" s="28"/>
      <c r="K533" s="29"/>
    </row>
    <row r="534" spans="1:11" ht="27">
      <c r="A534" s="37">
        <f t="shared" si="25"/>
        <v>95</v>
      </c>
      <c r="B534" s="21" t="s">
        <v>230</v>
      </c>
      <c r="C534" s="339" t="s">
        <v>99</v>
      </c>
      <c r="D534" s="23"/>
      <c r="E534" s="33">
        <f t="shared" si="23"/>
        <v>61250</v>
      </c>
      <c r="F534" s="44"/>
      <c r="G534" s="34">
        <f t="shared" si="24"/>
        <v>12250</v>
      </c>
      <c r="H534" s="23"/>
      <c r="I534" s="35">
        <v>73500</v>
      </c>
      <c r="J534" s="28"/>
      <c r="K534" s="29"/>
    </row>
    <row r="535" spans="1:11" ht="13.5">
      <c r="A535" s="37">
        <f t="shared" si="25"/>
        <v>96</v>
      </c>
      <c r="B535" s="21" t="s">
        <v>167</v>
      </c>
      <c r="C535" s="339" t="s">
        <v>97</v>
      </c>
      <c r="D535" s="23"/>
      <c r="E535" s="33">
        <f t="shared" si="23"/>
        <v>0</v>
      </c>
      <c r="F535" s="44"/>
      <c r="G535" s="34">
        <f t="shared" si="24"/>
        <v>0</v>
      </c>
      <c r="H535" s="23"/>
      <c r="I535" s="35"/>
      <c r="J535" s="28"/>
      <c r="K535" s="29"/>
    </row>
    <row r="536" spans="1:11" ht="13.5">
      <c r="A536" s="37">
        <f t="shared" si="25"/>
        <v>97</v>
      </c>
      <c r="B536" s="21" t="s">
        <v>231</v>
      </c>
      <c r="C536" s="339" t="s">
        <v>97</v>
      </c>
      <c r="D536" s="23"/>
      <c r="E536" s="33">
        <f t="shared" si="23"/>
        <v>0</v>
      </c>
      <c r="F536" s="44"/>
      <c r="G536" s="34">
        <f t="shared" si="24"/>
        <v>0</v>
      </c>
      <c r="H536" s="23"/>
      <c r="I536" s="35"/>
      <c r="J536" s="28"/>
      <c r="K536" s="29"/>
    </row>
    <row r="537" spans="1:11" ht="40.5">
      <c r="A537" s="37">
        <f t="shared" si="25"/>
        <v>98</v>
      </c>
      <c r="B537" s="21" t="s">
        <v>232</v>
      </c>
      <c r="C537" s="339" t="s">
        <v>99</v>
      </c>
      <c r="D537" s="23"/>
      <c r="E537" s="33">
        <f t="shared" si="23"/>
        <v>313333.3333333334</v>
      </c>
      <c r="F537" s="44"/>
      <c r="G537" s="34">
        <f t="shared" si="24"/>
        <v>62666.66666666663</v>
      </c>
      <c r="H537" s="23"/>
      <c r="I537" s="35">
        <v>376000</v>
      </c>
      <c r="J537" s="28"/>
      <c r="K537" s="29"/>
    </row>
    <row r="538" spans="1:11" ht="13.5">
      <c r="A538" s="37">
        <f t="shared" si="25"/>
        <v>99</v>
      </c>
      <c r="B538" s="21" t="s">
        <v>233</v>
      </c>
      <c r="C538" s="339" t="s">
        <v>94</v>
      </c>
      <c r="D538" s="23"/>
      <c r="E538" s="33">
        <f t="shared" si="23"/>
        <v>0</v>
      </c>
      <c r="F538" s="44"/>
      <c r="G538" s="34">
        <f t="shared" si="24"/>
        <v>0</v>
      </c>
      <c r="H538" s="23"/>
      <c r="I538" s="35"/>
      <c r="J538" s="28"/>
      <c r="K538" s="29"/>
    </row>
    <row r="539" spans="1:11" ht="14.25" thickBot="1">
      <c r="A539" s="369">
        <v>100</v>
      </c>
      <c r="B539" s="370" t="s">
        <v>234</v>
      </c>
      <c r="C539" s="371" t="s">
        <v>93</v>
      </c>
      <c r="D539" s="23"/>
      <c r="E539" s="33">
        <f t="shared" si="23"/>
        <v>0</v>
      </c>
      <c r="F539" s="44"/>
      <c r="G539" s="34">
        <f t="shared" si="24"/>
        <v>0</v>
      </c>
      <c r="H539" s="23"/>
      <c r="I539" s="35"/>
      <c r="J539" s="28"/>
      <c r="K539" s="29"/>
    </row>
    <row r="540" spans="1:11" ht="13.5" customHeight="1">
      <c r="A540" s="327" t="s">
        <v>36</v>
      </c>
      <c r="B540" s="323" t="s">
        <v>12</v>
      </c>
      <c r="C540" s="324"/>
      <c r="D540" s="321" t="s">
        <v>37</v>
      </c>
      <c r="E540" s="321"/>
      <c r="F540" s="321"/>
      <c r="G540" s="321"/>
      <c r="H540" s="321"/>
      <c r="I540" s="322"/>
      <c r="J540" s="28"/>
      <c r="K540" s="29"/>
    </row>
    <row r="541" spans="1:11" ht="16.5">
      <c r="A541" s="328"/>
      <c r="B541" s="306"/>
      <c r="C541" s="307"/>
      <c r="D541" s="312" t="s">
        <v>74</v>
      </c>
      <c r="E541" s="312"/>
      <c r="F541" s="312"/>
      <c r="G541" s="312"/>
      <c r="H541" s="312"/>
      <c r="I541" s="313"/>
      <c r="J541" s="28"/>
      <c r="K541" s="29"/>
    </row>
    <row r="542" spans="1:11" ht="13.5" customHeight="1">
      <c r="A542" s="329"/>
      <c r="B542" s="308"/>
      <c r="C542" s="309"/>
      <c r="D542" s="119" t="s">
        <v>38</v>
      </c>
      <c r="E542" s="119"/>
      <c r="F542" s="119" t="s">
        <v>13</v>
      </c>
      <c r="G542" s="119"/>
      <c r="H542" s="119" t="s">
        <v>3</v>
      </c>
      <c r="I542" s="120"/>
      <c r="J542" s="28"/>
      <c r="K542" s="29"/>
    </row>
    <row r="543" spans="1:11" ht="64.5" thickBot="1">
      <c r="A543" s="55" t="s">
        <v>24</v>
      </c>
      <c r="B543" s="105" t="s">
        <v>114</v>
      </c>
      <c r="C543" s="106"/>
      <c r="D543" s="41" t="s">
        <v>39</v>
      </c>
      <c r="E543" s="42" t="s">
        <v>14</v>
      </c>
      <c r="F543" s="41" t="s">
        <v>40</v>
      </c>
      <c r="G543" s="42" t="s">
        <v>14</v>
      </c>
      <c r="H543" s="41" t="s">
        <v>41</v>
      </c>
      <c r="I543" s="43" t="s">
        <v>14</v>
      </c>
      <c r="J543" s="28"/>
      <c r="K543" s="29"/>
    </row>
    <row r="544" spans="1:11" ht="13.5">
      <c r="A544" s="37">
        <v>10</v>
      </c>
      <c r="B544" s="21" t="s">
        <v>152</v>
      </c>
      <c r="C544" s="339" t="s">
        <v>94</v>
      </c>
      <c r="D544" s="22"/>
      <c r="E544" s="38">
        <f>I544/1.2</f>
        <v>36000</v>
      </c>
      <c r="F544" s="45"/>
      <c r="G544" s="46">
        <f>I544-E544</f>
        <v>7200</v>
      </c>
      <c r="H544" s="22"/>
      <c r="I544" s="47">
        <v>43200</v>
      </c>
      <c r="J544" s="28"/>
      <c r="K544" s="29"/>
    </row>
    <row r="545" spans="1:11" ht="13.5">
      <c r="A545" s="37">
        <v>11</v>
      </c>
      <c r="B545" s="21" t="s">
        <v>153</v>
      </c>
      <c r="C545" s="339" t="s">
        <v>93</v>
      </c>
      <c r="D545" s="23"/>
      <c r="E545" s="33">
        <f>I545/1.2</f>
        <v>1200</v>
      </c>
      <c r="F545" s="44"/>
      <c r="G545" s="34">
        <f>I545-E545</f>
        <v>240</v>
      </c>
      <c r="H545" s="23"/>
      <c r="I545" s="35">
        <v>1440</v>
      </c>
      <c r="J545" s="28"/>
      <c r="K545" s="29"/>
    </row>
    <row r="546" spans="1:11" ht="13.5">
      <c r="A546" s="37">
        <v>32</v>
      </c>
      <c r="B546" s="21" t="s">
        <v>173</v>
      </c>
      <c r="C546" s="339" t="s">
        <v>99</v>
      </c>
      <c r="D546" s="23"/>
      <c r="E546" s="33">
        <f>I546/1.2</f>
        <v>29500</v>
      </c>
      <c r="F546" s="44"/>
      <c r="G546" s="34">
        <f>I546-E546</f>
        <v>5900</v>
      </c>
      <c r="H546" s="23"/>
      <c r="I546" s="35">
        <v>35400</v>
      </c>
      <c r="J546" s="28"/>
      <c r="K546" s="29"/>
    </row>
    <row r="547" spans="1:11" ht="40.5">
      <c r="A547" s="37">
        <v>89</v>
      </c>
      <c r="B547" s="21" t="s">
        <v>98</v>
      </c>
      <c r="C547" s="339" t="s">
        <v>94</v>
      </c>
      <c r="D547" s="23"/>
      <c r="E547" s="33">
        <f>I547/1.2</f>
        <v>26000</v>
      </c>
      <c r="F547" s="44"/>
      <c r="G547" s="34">
        <f>I547-E547</f>
        <v>5200</v>
      </c>
      <c r="H547" s="23"/>
      <c r="I547" s="35">
        <v>31200</v>
      </c>
      <c r="J547" s="28"/>
      <c r="K547" s="29"/>
    </row>
    <row r="548" spans="1:11" ht="40.5">
      <c r="A548" s="37">
        <v>98</v>
      </c>
      <c r="B548" s="21" t="s">
        <v>232</v>
      </c>
      <c r="C548" s="339" t="s">
        <v>99</v>
      </c>
      <c r="D548" s="23"/>
      <c r="E548" s="33">
        <f>I548/1.2</f>
        <v>200000</v>
      </c>
      <c r="F548" s="44"/>
      <c r="G548" s="34">
        <f>I548-E548</f>
        <v>40000</v>
      </c>
      <c r="H548" s="23"/>
      <c r="I548" s="35">
        <v>240000</v>
      </c>
      <c r="J548" s="28"/>
      <c r="K548" s="29"/>
    </row>
    <row r="549" spans="1:11" ht="24.75" customHeight="1" thickBot="1">
      <c r="A549" s="325"/>
      <c r="B549" s="325"/>
      <c r="C549" s="325"/>
      <c r="D549" s="325"/>
      <c r="E549" s="325"/>
      <c r="F549" s="325"/>
      <c r="G549" s="325"/>
      <c r="H549" s="325"/>
      <c r="I549" s="325"/>
      <c r="J549" s="5"/>
      <c r="K549" s="6"/>
    </row>
    <row r="550" spans="1:11" ht="167.25" customHeight="1">
      <c r="A550" s="240" t="s">
        <v>15</v>
      </c>
      <c r="B550" s="241"/>
      <c r="C550" s="242"/>
      <c r="D550" s="237" t="s">
        <v>334</v>
      </c>
      <c r="E550" s="238"/>
      <c r="F550" s="238"/>
      <c r="G550" s="238"/>
      <c r="H550" s="238"/>
      <c r="I550" s="238"/>
      <c r="J550" s="238"/>
      <c r="K550" s="239"/>
    </row>
    <row r="551" spans="1:11" ht="20.25" customHeight="1" thickBot="1">
      <c r="A551" s="234"/>
      <c r="B551" s="235"/>
      <c r="C551" s="235"/>
      <c r="D551" s="235"/>
      <c r="E551" s="235"/>
      <c r="F551" s="235"/>
      <c r="G551" s="235"/>
      <c r="H551" s="235"/>
      <c r="I551" s="235"/>
      <c r="J551" s="235"/>
      <c r="K551" s="236"/>
    </row>
    <row r="552" spans="1:11" ht="23.25" customHeight="1">
      <c r="A552" s="157" t="s">
        <v>16</v>
      </c>
      <c r="B552" s="158"/>
      <c r="C552" s="158"/>
      <c r="D552" s="158"/>
      <c r="E552" s="158"/>
      <c r="F552" s="158"/>
      <c r="G552" s="158"/>
      <c r="H552" s="158"/>
      <c r="I552" s="158"/>
      <c r="J552" s="158"/>
      <c r="K552" s="159"/>
    </row>
    <row r="553" spans="1:11" ht="42.75" customHeight="1" thickBot="1">
      <c r="A553" s="232" t="s">
        <v>24</v>
      </c>
      <c r="B553" s="160" t="s">
        <v>17</v>
      </c>
      <c r="C553" s="194" t="s">
        <v>42</v>
      </c>
      <c r="D553" s="111"/>
      <c r="E553" s="111"/>
      <c r="F553" s="111"/>
      <c r="G553" s="111"/>
      <c r="H553" s="111"/>
      <c r="I553" s="111"/>
      <c r="J553" s="111"/>
      <c r="K553" s="112"/>
    </row>
    <row r="554" spans="1:11" ht="94.5" customHeight="1" thickBot="1">
      <c r="A554" s="233"/>
      <c r="B554" s="161"/>
      <c r="C554" s="12" t="s">
        <v>85</v>
      </c>
      <c r="D554" s="11" t="s">
        <v>86</v>
      </c>
      <c r="E554" s="11" t="s">
        <v>87</v>
      </c>
      <c r="F554" s="11" t="s">
        <v>88</v>
      </c>
      <c r="G554" s="13" t="s">
        <v>89</v>
      </c>
      <c r="H554" s="13" t="s">
        <v>90</v>
      </c>
      <c r="I554" s="13" t="s">
        <v>91</v>
      </c>
      <c r="J554" s="13" t="s">
        <v>92</v>
      </c>
      <c r="K554" s="13" t="s">
        <v>18</v>
      </c>
    </row>
    <row r="555" spans="1:11" ht="40.5" customHeight="1" thickBot="1">
      <c r="A555" s="7"/>
      <c r="B555" s="8"/>
      <c r="C555" s="9"/>
      <c r="D555" s="9"/>
      <c r="E555" s="9"/>
      <c r="F555" s="9"/>
      <c r="G555" s="9"/>
      <c r="H555" s="9"/>
      <c r="I555" s="9"/>
      <c r="J555" s="9"/>
      <c r="K555" s="10"/>
    </row>
    <row r="556" spans="1:11" ht="32.25" customHeight="1" thickBot="1">
      <c r="A556" s="251" t="s">
        <v>15</v>
      </c>
      <c r="B556" s="252"/>
      <c r="C556" s="253"/>
      <c r="D556" s="211" t="s">
        <v>96</v>
      </c>
      <c r="E556" s="212"/>
      <c r="F556" s="212"/>
      <c r="G556" s="212"/>
      <c r="H556" s="212"/>
      <c r="I556" s="212"/>
      <c r="J556" s="212"/>
      <c r="K556" s="213"/>
    </row>
    <row r="557" spans="1:11" ht="17.25" thickBot="1">
      <c r="A557" s="229"/>
      <c r="B557" s="230"/>
      <c r="C557" s="230"/>
      <c r="D557" s="230"/>
      <c r="E557" s="230"/>
      <c r="F557" s="230"/>
      <c r="G557" s="230"/>
      <c r="H557" s="230"/>
      <c r="I557" s="230"/>
      <c r="J557" s="230"/>
      <c r="K557" s="231"/>
    </row>
    <row r="558" spans="1:11" ht="18" customHeight="1">
      <c r="A558" s="298" t="s">
        <v>43</v>
      </c>
      <c r="B558" s="299"/>
      <c r="C558" s="299"/>
      <c r="D558" s="299"/>
      <c r="E558" s="300"/>
      <c r="F558" s="326" t="s">
        <v>335</v>
      </c>
      <c r="G558" s="158"/>
      <c r="H558" s="158"/>
      <c r="I558" s="158"/>
      <c r="J558" s="158"/>
      <c r="K558" s="159"/>
    </row>
    <row r="559" spans="1:11" ht="13.5" customHeight="1">
      <c r="A559" s="162" t="s">
        <v>44</v>
      </c>
      <c r="B559" s="163"/>
      <c r="C559" s="163"/>
      <c r="D559" s="163"/>
      <c r="E559" s="164"/>
      <c r="F559" s="170" t="s">
        <v>45</v>
      </c>
      <c r="G559" s="171"/>
      <c r="H559" s="193"/>
      <c r="I559" s="170" t="s">
        <v>46</v>
      </c>
      <c r="J559" s="171"/>
      <c r="K559" s="172"/>
    </row>
    <row r="560" spans="1:11" ht="26.25" customHeight="1">
      <c r="A560" s="165"/>
      <c r="B560" s="166"/>
      <c r="C560" s="166"/>
      <c r="D560" s="166"/>
      <c r="E560" s="167"/>
      <c r="F560" s="110" t="s">
        <v>336</v>
      </c>
      <c r="G560" s="111"/>
      <c r="H560" s="173"/>
      <c r="I560" s="110" t="s">
        <v>337</v>
      </c>
      <c r="J560" s="111"/>
      <c r="K560" s="112"/>
    </row>
    <row r="561" spans="1:11" ht="26.25" customHeight="1">
      <c r="A561" s="177" t="s">
        <v>47</v>
      </c>
      <c r="B561" s="178"/>
      <c r="C561" s="178"/>
      <c r="D561" s="178"/>
      <c r="E561" s="179"/>
      <c r="F561" s="110" t="s">
        <v>135</v>
      </c>
      <c r="G561" s="111"/>
      <c r="H561" s="111"/>
      <c r="I561" s="111"/>
      <c r="J561" s="111"/>
      <c r="K561" s="112"/>
    </row>
    <row r="562" spans="1:11" ht="27" customHeight="1">
      <c r="A562" s="177" t="s">
        <v>48</v>
      </c>
      <c r="B562" s="178"/>
      <c r="C562" s="178"/>
      <c r="D562" s="178"/>
      <c r="E562" s="179"/>
      <c r="F562" s="123" t="s">
        <v>338</v>
      </c>
      <c r="G562" s="111"/>
      <c r="H562" s="111"/>
      <c r="I562" s="111"/>
      <c r="J562" s="111"/>
      <c r="K562" s="112"/>
    </row>
    <row r="563" spans="1:11" ht="18.75" customHeight="1">
      <c r="A563" s="177" t="s">
        <v>49</v>
      </c>
      <c r="B563" s="178"/>
      <c r="C563" s="178"/>
      <c r="D563" s="178"/>
      <c r="E563" s="179"/>
      <c r="F563" s="110" t="s">
        <v>338</v>
      </c>
      <c r="G563" s="111"/>
      <c r="H563" s="111"/>
      <c r="I563" s="111"/>
      <c r="J563" s="111"/>
      <c r="K563" s="112"/>
    </row>
    <row r="564" spans="1:11" ht="17.25" customHeight="1" thickBot="1">
      <c r="A564" s="113"/>
      <c r="B564" s="114"/>
      <c r="C564" s="114"/>
      <c r="D564" s="114"/>
      <c r="E564" s="114"/>
      <c r="F564" s="114"/>
      <c r="G564" s="114"/>
      <c r="H564" s="114"/>
      <c r="I564" s="114"/>
      <c r="J564" s="114"/>
      <c r="K564" s="115"/>
    </row>
    <row r="565" spans="1:11" ht="13.5" customHeight="1" hidden="1">
      <c r="A565" s="17" t="s">
        <v>24</v>
      </c>
      <c r="B565" s="18" t="s">
        <v>19</v>
      </c>
      <c r="C565" s="116" t="s">
        <v>50</v>
      </c>
      <c r="D565" s="117"/>
      <c r="E565" s="117"/>
      <c r="F565" s="117"/>
      <c r="G565" s="117"/>
      <c r="H565" s="117"/>
      <c r="I565" s="117"/>
      <c r="J565" s="117"/>
      <c r="K565" s="118"/>
    </row>
    <row r="566" spans="1:11" ht="13.5" customHeight="1">
      <c r="A566" s="136" t="s">
        <v>24</v>
      </c>
      <c r="B566" s="139" t="s">
        <v>19</v>
      </c>
      <c r="C566" s="116" t="s">
        <v>50</v>
      </c>
      <c r="D566" s="117"/>
      <c r="E566" s="117"/>
      <c r="F566" s="117"/>
      <c r="G566" s="117"/>
      <c r="H566" s="117"/>
      <c r="I566" s="117"/>
      <c r="J566" s="117"/>
      <c r="K566" s="118"/>
    </row>
    <row r="567" spans="1:11" ht="17.25" customHeight="1">
      <c r="A567" s="137"/>
      <c r="B567" s="140"/>
      <c r="C567" s="124" t="s">
        <v>20</v>
      </c>
      <c r="D567" s="125"/>
      <c r="E567" s="126" t="s">
        <v>51</v>
      </c>
      <c r="F567" s="126" t="s">
        <v>52</v>
      </c>
      <c r="G567" s="126" t="s">
        <v>53</v>
      </c>
      <c r="H567" s="128" t="s">
        <v>54</v>
      </c>
      <c r="I567" s="129"/>
      <c r="J567" s="129"/>
      <c r="K567" s="130"/>
    </row>
    <row r="568" spans="1:11" ht="40.5" customHeight="1" thickBot="1">
      <c r="A568" s="138"/>
      <c r="B568" s="127"/>
      <c r="C568" s="99"/>
      <c r="D568" s="100"/>
      <c r="E568" s="127"/>
      <c r="F568" s="127"/>
      <c r="G568" s="127"/>
      <c r="H568" s="94" t="s">
        <v>2</v>
      </c>
      <c r="I568" s="95"/>
      <c r="J568" s="94" t="s">
        <v>80</v>
      </c>
      <c r="K568" s="96"/>
    </row>
    <row r="569" spans="1:11" ht="26.25" customHeight="1">
      <c r="A569" s="86" t="s">
        <v>103</v>
      </c>
      <c r="B569" s="87"/>
      <c r="C569" s="97" t="s">
        <v>339</v>
      </c>
      <c r="D569" s="98"/>
      <c r="E569" s="101" t="s">
        <v>340</v>
      </c>
      <c r="F569" s="103" t="s">
        <v>136</v>
      </c>
      <c r="G569" s="134">
        <v>0</v>
      </c>
      <c r="H569" s="97">
        <v>0</v>
      </c>
      <c r="I569" s="98"/>
      <c r="J569" s="97">
        <v>1526579</v>
      </c>
      <c r="K569" s="121"/>
    </row>
    <row r="570" spans="1:11" ht="62.25" customHeight="1" thickBot="1">
      <c r="A570" s="132" t="s">
        <v>346</v>
      </c>
      <c r="B570" s="133"/>
      <c r="C570" s="99"/>
      <c r="D570" s="100"/>
      <c r="E570" s="102"/>
      <c r="F570" s="104"/>
      <c r="G570" s="135"/>
      <c r="H570" s="99"/>
      <c r="I570" s="100"/>
      <c r="J570" s="99"/>
      <c r="K570" s="122"/>
    </row>
    <row r="571" spans="1:11" ht="17.25" customHeight="1" thickBot="1">
      <c r="A571" s="113"/>
      <c r="B571" s="114"/>
      <c r="C571" s="114"/>
      <c r="D571" s="114"/>
      <c r="E571" s="114"/>
      <c r="F571" s="114"/>
      <c r="G571" s="114"/>
      <c r="H571" s="114"/>
      <c r="I571" s="114"/>
      <c r="J571" s="114"/>
      <c r="K571" s="115"/>
    </row>
    <row r="572" spans="1:11" ht="13.5" customHeight="1" hidden="1" thickBot="1">
      <c r="A572" s="17" t="s">
        <v>24</v>
      </c>
      <c r="B572" s="18" t="s">
        <v>19</v>
      </c>
      <c r="C572" s="116" t="s">
        <v>50</v>
      </c>
      <c r="D572" s="117"/>
      <c r="E572" s="117"/>
      <c r="F572" s="117"/>
      <c r="G572" s="117"/>
      <c r="H572" s="117"/>
      <c r="I572" s="117"/>
      <c r="J572" s="117"/>
      <c r="K572" s="118"/>
    </row>
    <row r="573" spans="1:11" ht="13.5" customHeight="1">
      <c r="A573" s="136" t="s">
        <v>24</v>
      </c>
      <c r="B573" s="139" t="s">
        <v>19</v>
      </c>
      <c r="C573" s="116" t="s">
        <v>50</v>
      </c>
      <c r="D573" s="117"/>
      <c r="E573" s="117"/>
      <c r="F573" s="117"/>
      <c r="G573" s="117"/>
      <c r="H573" s="117"/>
      <c r="I573" s="117"/>
      <c r="J573" s="117"/>
      <c r="K573" s="118"/>
    </row>
    <row r="574" spans="1:11" ht="17.25" customHeight="1">
      <c r="A574" s="137"/>
      <c r="B574" s="140"/>
      <c r="C574" s="124" t="s">
        <v>20</v>
      </c>
      <c r="D574" s="125"/>
      <c r="E574" s="126" t="s">
        <v>51</v>
      </c>
      <c r="F574" s="126" t="s">
        <v>52</v>
      </c>
      <c r="G574" s="126" t="s">
        <v>53</v>
      </c>
      <c r="H574" s="128" t="s">
        <v>54</v>
      </c>
      <c r="I574" s="129"/>
      <c r="J574" s="129"/>
      <c r="K574" s="130"/>
    </row>
    <row r="575" spans="1:11" ht="40.5" customHeight="1" thickBot="1">
      <c r="A575" s="138"/>
      <c r="B575" s="127"/>
      <c r="C575" s="99"/>
      <c r="D575" s="100"/>
      <c r="E575" s="127"/>
      <c r="F575" s="127"/>
      <c r="G575" s="127"/>
      <c r="H575" s="94" t="s">
        <v>2</v>
      </c>
      <c r="I575" s="95"/>
      <c r="J575" s="94" t="s">
        <v>80</v>
      </c>
      <c r="K575" s="96"/>
    </row>
    <row r="576" spans="1:11" ht="26.25" customHeight="1">
      <c r="A576" s="86" t="s">
        <v>115</v>
      </c>
      <c r="B576" s="87"/>
      <c r="C576" s="97" t="s">
        <v>344</v>
      </c>
      <c r="D576" s="98"/>
      <c r="E576" s="101" t="s">
        <v>340</v>
      </c>
      <c r="F576" s="103" t="s">
        <v>136</v>
      </c>
      <c r="G576" s="134">
        <v>0</v>
      </c>
      <c r="H576" s="97">
        <v>0</v>
      </c>
      <c r="I576" s="98"/>
      <c r="J576" s="97">
        <v>1612732</v>
      </c>
      <c r="K576" s="121"/>
    </row>
    <row r="577" spans="1:11" ht="62.25" customHeight="1" thickBot="1">
      <c r="A577" s="132" t="s">
        <v>345</v>
      </c>
      <c r="B577" s="133"/>
      <c r="C577" s="99"/>
      <c r="D577" s="100"/>
      <c r="E577" s="102"/>
      <c r="F577" s="104"/>
      <c r="G577" s="135"/>
      <c r="H577" s="99"/>
      <c r="I577" s="100"/>
      <c r="J577" s="99"/>
      <c r="K577" s="122"/>
    </row>
    <row r="578" spans="1:11" ht="17.25" customHeight="1" thickBot="1">
      <c r="A578" s="113"/>
      <c r="B578" s="114"/>
      <c r="C578" s="114"/>
      <c r="D578" s="114"/>
      <c r="E578" s="114"/>
      <c r="F578" s="114"/>
      <c r="G578" s="114"/>
      <c r="H578" s="114"/>
      <c r="I578" s="114"/>
      <c r="J578" s="114"/>
      <c r="K578" s="115"/>
    </row>
    <row r="579" spans="1:11" ht="13.5" customHeight="1" hidden="1" thickBot="1">
      <c r="A579" s="17" t="s">
        <v>24</v>
      </c>
      <c r="B579" s="18" t="s">
        <v>19</v>
      </c>
      <c r="C579" s="116" t="s">
        <v>50</v>
      </c>
      <c r="D579" s="117"/>
      <c r="E579" s="117"/>
      <c r="F579" s="117"/>
      <c r="G579" s="117"/>
      <c r="H579" s="117"/>
      <c r="I579" s="117"/>
      <c r="J579" s="117"/>
      <c r="K579" s="118"/>
    </row>
    <row r="580" spans="1:11" ht="13.5" customHeight="1">
      <c r="A580" s="136" t="s">
        <v>24</v>
      </c>
      <c r="B580" s="139" t="s">
        <v>19</v>
      </c>
      <c r="C580" s="116" t="s">
        <v>50</v>
      </c>
      <c r="D580" s="117"/>
      <c r="E580" s="117"/>
      <c r="F580" s="117"/>
      <c r="G580" s="117"/>
      <c r="H580" s="117"/>
      <c r="I580" s="117"/>
      <c r="J580" s="117"/>
      <c r="K580" s="118"/>
    </row>
    <row r="581" spans="1:11" ht="17.25" customHeight="1">
      <c r="A581" s="137"/>
      <c r="B581" s="140"/>
      <c r="C581" s="124" t="s">
        <v>20</v>
      </c>
      <c r="D581" s="125"/>
      <c r="E581" s="126" t="s">
        <v>51</v>
      </c>
      <c r="F581" s="126" t="s">
        <v>52</v>
      </c>
      <c r="G581" s="126" t="s">
        <v>53</v>
      </c>
      <c r="H581" s="128" t="s">
        <v>54</v>
      </c>
      <c r="I581" s="129"/>
      <c r="J581" s="129"/>
      <c r="K581" s="130"/>
    </row>
    <row r="582" spans="1:11" ht="40.5" customHeight="1" thickBot="1">
      <c r="A582" s="138"/>
      <c r="B582" s="127"/>
      <c r="C582" s="99"/>
      <c r="D582" s="100"/>
      <c r="E582" s="127"/>
      <c r="F582" s="127"/>
      <c r="G582" s="127"/>
      <c r="H582" s="94" t="s">
        <v>2</v>
      </c>
      <c r="I582" s="95"/>
      <c r="J582" s="94" t="s">
        <v>80</v>
      </c>
      <c r="K582" s="96"/>
    </row>
    <row r="583" spans="1:11" ht="26.25" customHeight="1">
      <c r="A583" s="86" t="s">
        <v>116</v>
      </c>
      <c r="B583" s="87"/>
      <c r="C583" s="97" t="s">
        <v>343</v>
      </c>
      <c r="D583" s="98"/>
      <c r="E583" s="101" t="s">
        <v>340</v>
      </c>
      <c r="F583" s="103" t="s">
        <v>136</v>
      </c>
      <c r="G583" s="134">
        <v>0</v>
      </c>
      <c r="H583" s="97">
        <v>0</v>
      </c>
      <c r="I583" s="98"/>
      <c r="J583" s="97">
        <v>361650</v>
      </c>
      <c r="K583" s="121"/>
    </row>
    <row r="584" spans="1:11" ht="62.25" customHeight="1" thickBot="1">
      <c r="A584" s="132" t="s">
        <v>347</v>
      </c>
      <c r="B584" s="133"/>
      <c r="C584" s="99"/>
      <c r="D584" s="100"/>
      <c r="E584" s="102"/>
      <c r="F584" s="104"/>
      <c r="G584" s="135"/>
      <c r="H584" s="99"/>
      <c r="I584" s="100"/>
      <c r="J584" s="99"/>
      <c r="K584" s="122"/>
    </row>
    <row r="585" spans="1:11" ht="17.25" customHeight="1" thickBot="1">
      <c r="A585" s="113"/>
      <c r="B585" s="114"/>
      <c r="C585" s="114"/>
      <c r="D585" s="114"/>
      <c r="E585" s="114"/>
      <c r="F585" s="114"/>
      <c r="G585" s="114"/>
      <c r="H585" s="114"/>
      <c r="I585" s="114"/>
      <c r="J585" s="114"/>
      <c r="K585" s="115"/>
    </row>
    <row r="586" spans="1:11" ht="13.5" customHeight="1" hidden="1" thickBot="1">
      <c r="A586" s="17" t="s">
        <v>24</v>
      </c>
      <c r="B586" s="18" t="s">
        <v>19</v>
      </c>
      <c r="C586" s="116" t="s">
        <v>50</v>
      </c>
      <c r="D586" s="117"/>
      <c r="E586" s="117"/>
      <c r="F586" s="117"/>
      <c r="G586" s="117"/>
      <c r="H586" s="117"/>
      <c r="I586" s="117"/>
      <c r="J586" s="117"/>
      <c r="K586" s="118"/>
    </row>
    <row r="587" spans="1:11" ht="13.5" customHeight="1">
      <c r="A587" s="136" t="s">
        <v>24</v>
      </c>
      <c r="B587" s="139" t="s">
        <v>19</v>
      </c>
      <c r="C587" s="116" t="s">
        <v>50</v>
      </c>
      <c r="D587" s="117"/>
      <c r="E587" s="117"/>
      <c r="F587" s="117"/>
      <c r="G587" s="117"/>
      <c r="H587" s="117"/>
      <c r="I587" s="117"/>
      <c r="J587" s="117"/>
      <c r="K587" s="118"/>
    </row>
    <row r="588" spans="1:11" ht="17.25" customHeight="1">
      <c r="A588" s="137"/>
      <c r="B588" s="140"/>
      <c r="C588" s="124" t="s">
        <v>20</v>
      </c>
      <c r="D588" s="125"/>
      <c r="E588" s="126" t="s">
        <v>51</v>
      </c>
      <c r="F588" s="126" t="s">
        <v>52</v>
      </c>
      <c r="G588" s="126" t="s">
        <v>53</v>
      </c>
      <c r="H588" s="128" t="s">
        <v>54</v>
      </c>
      <c r="I588" s="129"/>
      <c r="J588" s="129"/>
      <c r="K588" s="130"/>
    </row>
    <row r="589" spans="1:11" ht="40.5" customHeight="1" thickBot="1">
      <c r="A589" s="138"/>
      <c r="B589" s="127"/>
      <c r="C589" s="99"/>
      <c r="D589" s="100"/>
      <c r="E589" s="127"/>
      <c r="F589" s="127"/>
      <c r="G589" s="127"/>
      <c r="H589" s="94" t="s">
        <v>2</v>
      </c>
      <c r="I589" s="95"/>
      <c r="J589" s="94" t="s">
        <v>80</v>
      </c>
      <c r="K589" s="96"/>
    </row>
    <row r="590" spans="1:11" ht="26.25" customHeight="1">
      <c r="A590" s="86" t="s">
        <v>137</v>
      </c>
      <c r="B590" s="87"/>
      <c r="C590" s="97" t="s">
        <v>342</v>
      </c>
      <c r="D590" s="98"/>
      <c r="E590" s="101" t="s">
        <v>340</v>
      </c>
      <c r="F590" s="103" t="s">
        <v>136</v>
      </c>
      <c r="G590" s="134">
        <v>0</v>
      </c>
      <c r="H590" s="97">
        <v>0</v>
      </c>
      <c r="I590" s="98"/>
      <c r="J590" s="97">
        <v>273550</v>
      </c>
      <c r="K590" s="121"/>
    </row>
    <row r="591" spans="1:11" ht="62.25" customHeight="1" thickBot="1">
      <c r="A591" s="132" t="s">
        <v>348</v>
      </c>
      <c r="B591" s="133"/>
      <c r="C591" s="99"/>
      <c r="D591" s="100"/>
      <c r="E591" s="102"/>
      <c r="F591" s="104"/>
      <c r="G591" s="135"/>
      <c r="H591" s="99"/>
      <c r="I591" s="100"/>
      <c r="J591" s="99"/>
      <c r="K591" s="122"/>
    </row>
    <row r="592" spans="1:11" ht="17.25" customHeight="1" thickBot="1">
      <c r="A592" s="88"/>
      <c r="B592" s="89"/>
      <c r="C592" s="89"/>
      <c r="D592" s="89"/>
      <c r="E592" s="89"/>
      <c r="F592" s="89"/>
      <c r="G592" s="89"/>
      <c r="H592" s="89"/>
      <c r="I592" s="89"/>
      <c r="J592" s="89"/>
      <c r="K592" s="90"/>
    </row>
    <row r="593" spans="1:11" ht="13.5" customHeight="1" hidden="1" thickBot="1">
      <c r="A593" s="17" t="s">
        <v>24</v>
      </c>
      <c r="B593" s="18" t="s">
        <v>19</v>
      </c>
      <c r="C593" s="91" t="s">
        <v>50</v>
      </c>
      <c r="D593" s="92"/>
      <c r="E593" s="92"/>
      <c r="F593" s="92"/>
      <c r="G593" s="92"/>
      <c r="H593" s="92"/>
      <c r="I593" s="92"/>
      <c r="J593" s="92"/>
      <c r="K593" s="93"/>
    </row>
    <row r="594" spans="1:11" ht="13.5" customHeight="1">
      <c r="A594" s="136" t="s">
        <v>24</v>
      </c>
      <c r="B594" s="139" t="s">
        <v>19</v>
      </c>
      <c r="C594" s="116" t="s">
        <v>50</v>
      </c>
      <c r="D594" s="117"/>
      <c r="E594" s="117"/>
      <c r="F594" s="117"/>
      <c r="G594" s="117"/>
      <c r="H594" s="117"/>
      <c r="I594" s="117"/>
      <c r="J594" s="117"/>
      <c r="K594" s="118"/>
    </row>
    <row r="595" spans="1:11" ht="17.25" customHeight="1">
      <c r="A595" s="137"/>
      <c r="B595" s="140"/>
      <c r="C595" s="124" t="s">
        <v>20</v>
      </c>
      <c r="D595" s="125"/>
      <c r="E595" s="126" t="s">
        <v>51</v>
      </c>
      <c r="F595" s="126" t="s">
        <v>52</v>
      </c>
      <c r="G595" s="126" t="s">
        <v>53</v>
      </c>
      <c r="H595" s="128" t="s">
        <v>54</v>
      </c>
      <c r="I595" s="129"/>
      <c r="J595" s="129"/>
      <c r="K595" s="130"/>
    </row>
    <row r="596" spans="1:11" ht="40.5" customHeight="1" thickBot="1">
      <c r="A596" s="138"/>
      <c r="B596" s="127"/>
      <c r="C596" s="99"/>
      <c r="D596" s="100"/>
      <c r="E596" s="127"/>
      <c r="F596" s="127"/>
      <c r="G596" s="127"/>
      <c r="H596" s="94" t="s">
        <v>2</v>
      </c>
      <c r="I596" s="95"/>
      <c r="J596" s="94" t="s">
        <v>80</v>
      </c>
      <c r="K596" s="96"/>
    </row>
    <row r="597" spans="1:11" ht="26.25" customHeight="1">
      <c r="A597" s="86" t="s">
        <v>131</v>
      </c>
      <c r="B597" s="87"/>
      <c r="C597" s="97" t="s">
        <v>341</v>
      </c>
      <c r="D597" s="98"/>
      <c r="E597" s="101" t="s">
        <v>340</v>
      </c>
      <c r="F597" s="103" t="s">
        <v>136</v>
      </c>
      <c r="G597" s="134">
        <v>0</v>
      </c>
      <c r="H597" s="97">
        <v>0</v>
      </c>
      <c r="I597" s="98"/>
      <c r="J597" s="97">
        <v>351240</v>
      </c>
      <c r="K597" s="121"/>
    </row>
    <row r="598" spans="1:11" ht="62.25" customHeight="1" thickBot="1">
      <c r="A598" s="132" t="s">
        <v>349</v>
      </c>
      <c r="B598" s="133"/>
      <c r="C598" s="99"/>
      <c r="D598" s="100"/>
      <c r="E598" s="102"/>
      <c r="F598" s="104"/>
      <c r="G598" s="135"/>
      <c r="H598" s="99"/>
      <c r="I598" s="100"/>
      <c r="J598" s="99"/>
      <c r="K598" s="122"/>
    </row>
    <row r="599" spans="1:11" ht="17.25" customHeight="1" thickBot="1">
      <c r="A599" s="88"/>
      <c r="B599" s="89"/>
      <c r="C599" s="89"/>
      <c r="D599" s="89"/>
      <c r="E599" s="89"/>
      <c r="F599" s="89"/>
      <c r="G599" s="89"/>
      <c r="H599" s="89"/>
      <c r="I599" s="89"/>
      <c r="J599" s="89"/>
      <c r="K599" s="90"/>
    </row>
    <row r="600" spans="1:11" ht="13.5" customHeight="1" thickBot="1">
      <c r="A600" s="174" t="s">
        <v>55</v>
      </c>
      <c r="B600" s="175"/>
      <c r="C600" s="175"/>
      <c r="D600" s="175"/>
      <c r="E600" s="175"/>
      <c r="F600" s="175"/>
      <c r="G600" s="175"/>
      <c r="H600" s="175"/>
      <c r="I600" s="175"/>
      <c r="J600" s="175"/>
      <c r="K600" s="176"/>
    </row>
    <row r="601" spans="1:11" ht="41.25" customHeight="1" thickBot="1">
      <c r="A601" s="14" t="s">
        <v>36</v>
      </c>
      <c r="B601" s="15" t="s">
        <v>19</v>
      </c>
      <c r="C601" s="185" t="s">
        <v>56</v>
      </c>
      <c r="D601" s="186"/>
      <c r="E601" s="187"/>
      <c r="F601" s="185" t="s">
        <v>57</v>
      </c>
      <c r="G601" s="187"/>
      <c r="H601" s="185" t="s">
        <v>21</v>
      </c>
      <c r="I601" s="187"/>
      <c r="J601" s="332" t="s">
        <v>70</v>
      </c>
      <c r="K601" s="333"/>
    </row>
    <row r="602" spans="1:11" ht="41.25" customHeight="1">
      <c r="A602" s="63">
        <v>1</v>
      </c>
      <c r="B602" s="64" t="s">
        <v>104</v>
      </c>
      <c r="C602" s="141" t="s">
        <v>105</v>
      </c>
      <c r="D602" s="142"/>
      <c r="E602" s="142"/>
      <c r="F602" s="131" t="s">
        <v>106</v>
      </c>
      <c r="G602" s="131"/>
      <c r="H602" s="71" t="s">
        <v>108</v>
      </c>
      <c r="I602" s="71"/>
      <c r="J602" s="69" t="s">
        <v>109</v>
      </c>
      <c r="K602" s="70"/>
    </row>
    <row r="603" spans="1:11" ht="41.25" customHeight="1">
      <c r="A603" s="57">
        <v>2</v>
      </c>
      <c r="B603" s="58" t="s">
        <v>117</v>
      </c>
      <c r="C603" s="145" t="s">
        <v>121</v>
      </c>
      <c r="D603" s="145"/>
      <c r="E603" s="145"/>
      <c r="F603" s="146" t="s">
        <v>118</v>
      </c>
      <c r="G603" s="147"/>
      <c r="H603" s="76" t="s">
        <v>119</v>
      </c>
      <c r="I603" s="76"/>
      <c r="J603" s="77" t="s">
        <v>120</v>
      </c>
      <c r="K603" s="78"/>
    </row>
    <row r="604" spans="1:11" ht="41.25" customHeight="1">
      <c r="A604" s="16">
        <v>3</v>
      </c>
      <c r="B604" s="58" t="s">
        <v>126</v>
      </c>
      <c r="C604" s="145" t="s">
        <v>127</v>
      </c>
      <c r="D604" s="145"/>
      <c r="E604" s="145"/>
      <c r="F604" s="330" t="s">
        <v>128</v>
      </c>
      <c r="G604" s="331"/>
      <c r="H604" s="76" t="s">
        <v>133</v>
      </c>
      <c r="I604" s="76"/>
      <c r="J604" s="77" t="s">
        <v>129</v>
      </c>
      <c r="K604" s="78"/>
    </row>
    <row r="605" spans="1:11" ht="41.25" customHeight="1">
      <c r="A605" s="16">
        <v>4</v>
      </c>
      <c r="B605" s="36" t="s">
        <v>138</v>
      </c>
      <c r="C605" s="143" t="s">
        <v>122</v>
      </c>
      <c r="D605" s="143"/>
      <c r="E605" s="143"/>
      <c r="F605" s="144" t="s">
        <v>139</v>
      </c>
      <c r="G605" s="144"/>
      <c r="H605" s="148" t="s">
        <v>140</v>
      </c>
      <c r="I605" s="149"/>
      <c r="J605" s="67" t="s">
        <v>141</v>
      </c>
      <c r="K605" s="68"/>
    </row>
    <row r="606" spans="1:11" ht="41.25" customHeight="1" thickBot="1">
      <c r="A606" s="65">
        <v>5</v>
      </c>
      <c r="B606" s="66" t="s">
        <v>123</v>
      </c>
      <c r="C606" s="183" t="s">
        <v>124</v>
      </c>
      <c r="D606" s="183"/>
      <c r="E606" s="183"/>
      <c r="F606" s="184" t="s">
        <v>107</v>
      </c>
      <c r="G606" s="184"/>
      <c r="H606" s="72" t="s">
        <v>132</v>
      </c>
      <c r="I606" s="73"/>
      <c r="J606" s="74" t="s">
        <v>125</v>
      </c>
      <c r="K606" s="75"/>
    </row>
    <row r="607" spans="1:11" ht="12.75" customHeight="1">
      <c r="A607" s="243"/>
      <c r="B607" s="244"/>
      <c r="C607" s="244"/>
      <c r="D607" s="244"/>
      <c r="E607" s="244"/>
      <c r="F607" s="244"/>
      <c r="G607" s="244"/>
      <c r="H607" s="244"/>
      <c r="I607" s="244"/>
      <c r="J607" s="244"/>
      <c r="K607" s="245"/>
    </row>
    <row r="608" spans="1:11" ht="29.25" customHeight="1">
      <c r="A608" s="220" t="s">
        <v>15</v>
      </c>
      <c r="B608" s="221"/>
      <c r="C608" s="222"/>
      <c r="D608" s="195" t="s">
        <v>350</v>
      </c>
      <c r="E608" s="196"/>
      <c r="F608" s="196"/>
      <c r="G608" s="196"/>
      <c r="H608" s="196"/>
      <c r="I608" s="196"/>
      <c r="J608" s="196"/>
      <c r="K608" s="197"/>
    </row>
    <row r="609" spans="1:11" ht="30" customHeight="1" thickBot="1">
      <c r="A609" s="223"/>
      <c r="B609" s="224"/>
      <c r="C609" s="225"/>
      <c r="D609" s="198"/>
      <c r="E609" s="199"/>
      <c r="F609" s="199"/>
      <c r="G609" s="199"/>
      <c r="H609" s="199"/>
      <c r="I609" s="199"/>
      <c r="J609" s="199"/>
      <c r="K609" s="200"/>
    </row>
    <row r="610" spans="1:11" ht="27" customHeight="1" thickBot="1">
      <c r="A610" s="214"/>
      <c r="B610" s="215"/>
      <c r="C610" s="215"/>
      <c r="D610" s="215"/>
      <c r="E610" s="215"/>
      <c r="F610" s="215"/>
      <c r="G610" s="215"/>
      <c r="H610" s="215"/>
      <c r="I610" s="215"/>
      <c r="J610" s="215"/>
      <c r="K610" s="216"/>
    </row>
    <row r="611" spans="1:11" ht="24.75" customHeight="1">
      <c r="A611" s="203" t="s">
        <v>58</v>
      </c>
      <c r="B611" s="204"/>
      <c r="C611" s="204"/>
      <c r="D611" s="204"/>
      <c r="E611" s="204"/>
      <c r="F611" s="204"/>
      <c r="G611" s="204"/>
      <c r="H611" s="204"/>
      <c r="I611" s="204"/>
      <c r="J611" s="204"/>
      <c r="K611" s="205"/>
    </row>
    <row r="612" spans="1:11" ht="24.75" customHeight="1">
      <c r="A612" s="180" t="s">
        <v>59</v>
      </c>
      <c r="B612" s="181"/>
      <c r="C612" s="181"/>
      <c r="D612" s="181"/>
      <c r="E612" s="181"/>
      <c r="F612" s="181"/>
      <c r="G612" s="181"/>
      <c r="H612" s="181"/>
      <c r="I612" s="181"/>
      <c r="J612" s="181"/>
      <c r="K612" s="182"/>
    </row>
    <row r="613" spans="1:11" ht="25.5" customHeight="1">
      <c r="A613" s="180" t="s">
        <v>60</v>
      </c>
      <c r="B613" s="181"/>
      <c r="C613" s="181"/>
      <c r="D613" s="181"/>
      <c r="E613" s="181"/>
      <c r="F613" s="181"/>
      <c r="G613" s="181"/>
      <c r="H613" s="181"/>
      <c r="I613" s="181"/>
      <c r="J613" s="181"/>
      <c r="K613" s="182"/>
    </row>
    <row r="614" spans="1:11" ht="25.5" customHeight="1">
      <c r="A614" s="180" t="s">
        <v>61</v>
      </c>
      <c r="B614" s="181"/>
      <c r="C614" s="181"/>
      <c r="D614" s="181"/>
      <c r="E614" s="181"/>
      <c r="F614" s="181"/>
      <c r="G614" s="181"/>
      <c r="H614" s="181"/>
      <c r="I614" s="181"/>
      <c r="J614" s="181"/>
      <c r="K614" s="182"/>
    </row>
    <row r="615" spans="1:11" ht="17.25" customHeight="1" thickBot="1">
      <c r="A615" s="246" t="s">
        <v>62</v>
      </c>
      <c r="B615" s="247"/>
      <c r="C615" s="247"/>
      <c r="D615" s="247"/>
      <c r="E615" s="247"/>
      <c r="F615" s="247"/>
      <c r="G615" s="247"/>
      <c r="H615" s="247"/>
      <c r="I615" s="247"/>
      <c r="J615" s="247"/>
      <c r="K615" s="248"/>
    </row>
    <row r="616" spans="1:11" ht="83.25" customHeight="1">
      <c r="A616" s="249" t="s">
        <v>73</v>
      </c>
      <c r="B616" s="250"/>
      <c r="C616" s="206" t="s">
        <v>351</v>
      </c>
      <c r="D616" s="207"/>
      <c r="E616" s="207"/>
      <c r="F616" s="207"/>
      <c r="G616" s="207"/>
      <c r="H616" s="207"/>
      <c r="I616" s="207"/>
      <c r="J616" s="207"/>
      <c r="K616" s="208"/>
    </row>
    <row r="617" spans="1:11" ht="21.75" customHeight="1">
      <c r="A617" s="190"/>
      <c r="B617" s="191"/>
      <c r="C617" s="191"/>
      <c r="D617" s="191"/>
      <c r="E617" s="191"/>
      <c r="F617" s="191"/>
      <c r="G617" s="191"/>
      <c r="H617" s="191"/>
      <c r="I617" s="191"/>
      <c r="J617" s="191"/>
      <c r="K617" s="192"/>
    </row>
    <row r="618" spans="1:11" ht="78.75" customHeight="1">
      <c r="A618" s="209" t="s">
        <v>71</v>
      </c>
      <c r="B618" s="210"/>
      <c r="C618" s="152"/>
      <c r="D618" s="153"/>
      <c r="E618" s="153"/>
      <c r="F618" s="153"/>
      <c r="G618" s="153"/>
      <c r="H618" s="153"/>
      <c r="I618" s="153"/>
      <c r="J618" s="153"/>
      <c r="K618" s="154"/>
    </row>
    <row r="619" spans="1:11" ht="21" customHeight="1">
      <c r="A619" s="190"/>
      <c r="B619" s="191"/>
      <c r="C619" s="191"/>
      <c r="D619" s="191"/>
      <c r="E619" s="191"/>
      <c r="F619" s="191"/>
      <c r="G619" s="191"/>
      <c r="H619" s="191"/>
      <c r="I619" s="191"/>
      <c r="J619" s="191"/>
      <c r="K619" s="192"/>
    </row>
    <row r="620" spans="1:11" ht="57" customHeight="1">
      <c r="A620" s="209" t="s">
        <v>72</v>
      </c>
      <c r="B620" s="210"/>
      <c r="C620" s="152"/>
      <c r="D620" s="153"/>
      <c r="E620" s="153"/>
      <c r="F620" s="153"/>
      <c r="G620" s="153"/>
      <c r="H620" s="153"/>
      <c r="I620" s="153"/>
      <c r="J620" s="153"/>
      <c r="K620" s="154"/>
    </row>
    <row r="621" spans="1:11" ht="27.75" customHeight="1">
      <c r="A621" s="190"/>
      <c r="B621" s="191"/>
      <c r="C621" s="191"/>
      <c r="D621" s="191"/>
      <c r="E621" s="191"/>
      <c r="F621" s="191"/>
      <c r="G621" s="191"/>
      <c r="H621" s="191"/>
      <c r="I621" s="191"/>
      <c r="J621" s="191"/>
      <c r="K621" s="192"/>
    </row>
    <row r="622" spans="1:11" ht="45" customHeight="1">
      <c r="A622" s="201" t="s">
        <v>63</v>
      </c>
      <c r="B622" s="202"/>
      <c r="C622" s="152"/>
      <c r="D622" s="153"/>
      <c r="E622" s="153"/>
      <c r="F622" s="153"/>
      <c r="G622" s="153"/>
      <c r="H622" s="153"/>
      <c r="I622" s="153"/>
      <c r="J622" s="153"/>
      <c r="K622" s="154"/>
    </row>
    <row r="623" spans="1:11" ht="24.75" customHeight="1">
      <c r="A623" s="190"/>
      <c r="B623" s="191"/>
      <c r="C623" s="191"/>
      <c r="D623" s="191"/>
      <c r="E623" s="191"/>
      <c r="F623" s="191"/>
      <c r="G623" s="191"/>
      <c r="H623" s="191"/>
      <c r="I623" s="191"/>
      <c r="J623" s="191"/>
      <c r="K623" s="192"/>
    </row>
    <row r="624" spans="1:11" ht="18" customHeight="1">
      <c r="A624" s="170" t="s">
        <v>64</v>
      </c>
      <c r="B624" s="171"/>
      <c r="C624" s="171"/>
      <c r="D624" s="171"/>
      <c r="E624" s="171"/>
      <c r="F624" s="171"/>
      <c r="G624" s="171"/>
      <c r="H624" s="171"/>
      <c r="I624" s="171"/>
      <c r="J624" s="171"/>
      <c r="K624" s="193"/>
    </row>
    <row r="625" spans="1:11" ht="13.5">
      <c r="A625" s="170" t="s">
        <v>65</v>
      </c>
      <c r="B625" s="171"/>
      <c r="C625" s="171"/>
      <c r="D625" s="193"/>
      <c r="E625" s="170" t="s">
        <v>22</v>
      </c>
      <c r="F625" s="171"/>
      <c r="G625" s="193"/>
      <c r="H625" s="170" t="s">
        <v>66</v>
      </c>
      <c r="I625" s="171"/>
      <c r="J625" s="171"/>
      <c r="K625" s="193"/>
    </row>
    <row r="626" spans="1:11" ht="16.5">
      <c r="A626" s="194" t="s">
        <v>67</v>
      </c>
      <c r="B626" s="111"/>
      <c r="C626" s="111"/>
      <c r="D626" s="173"/>
      <c r="E626" s="217" t="s">
        <v>82</v>
      </c>
      <c r="F626" s="218"/>
      <c r="G626" s="219"/>
      <c r="H626" s="226" t="s">
        <v>23</v>
      </c>
      <c r="I626" s="227"/>
      <c r="J626" s="227"/>
      <c r="K626" s="228"/>
    </row>
    <row r="627" spans="1:11" ht="16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6.5">
      <c r="A628" s="1"/>
      <c r="B628" s="188" t="s">
        <v>68</v>
      </c>
      <c r="C628" s="188"/>
      <c r="D628" s="188"/>
      <c r="E628" s="189" t="s">
        <v>69</v>
      </c>
      <c r="F628" s="189"/>
      <c r="G628" s="189"/>
      <c r="H628" s="189"/>
      <c r="I628" s="189"/>
      <c r="J628" s="189"/>
      <c r="K628" s="189"/>
    </row>
    <row r="629" spans="1:11" ht="16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6.5">
      <c r="A630" s="1"/>
      <c r="B630" s="1"/>
      <c r="C630" s="1"/>
      <c r="D630" s="1"/>
      <c r="E630" s="1"/>
      <c r="F630" s="1"/>
      <c r="G630" s="1"/>
      <c r="H630" s="1" t="s">
        <v>81</v>
      </c>
      <c r="I630" s="1"/>
      <c r="J630" s="1"/>
      <c r="K630" s="1"/>
    </row>
    <row r="631" spans="1:11" ht="16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6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6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6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6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6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6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6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6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6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6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6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6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6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6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6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6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6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6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6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6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6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6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6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6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6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6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6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6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6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6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6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6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6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6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6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6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6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6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6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6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6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6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6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6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6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6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6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6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6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6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6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6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6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6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6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6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6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6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6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6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6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6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6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6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6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6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6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6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6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6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6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6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6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6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6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6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6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6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6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6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6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6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6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6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6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6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6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6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6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6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6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6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6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6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6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6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6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6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6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6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6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6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6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6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6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6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6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6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6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6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6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6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6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6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6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6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6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6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6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6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6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6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6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6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6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6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6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6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6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6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6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6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6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6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6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6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6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6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6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6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6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6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6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6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6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6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6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6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6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6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6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6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6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6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6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6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6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6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6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6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6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6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6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6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6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6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6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6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6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6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6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6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6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6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6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6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6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6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6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6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6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6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6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6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6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6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6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6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6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6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6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6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6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6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6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6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6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6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6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6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6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6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6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6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6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6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6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6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6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6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6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6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6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6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6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</sheetData>
  <sheetProtection/>
  <mergeCells count="358">
    <mergeCell ref="H590:I591"/>
    <mergeCell ref="H595:K595"/>
    <mergeCell ref="H62:K62"/>
    <mergeCell ref="H63:K63"/>
    <mergeCell ref="H64:K64"/>
    <mergeCell ref="H65:K65"/>
    <mergeCell ref="H67:K67"/>
    <mergeCell ref="H68:K68"/>
    <mergeCell ref="H100:K100"/>
    <mergeCell ref="A590:B590"/>
    <mergeCell ref="C590:D591"/>
    <mergeCell ref="F604:G604"/>
    <mergeCell ref="H604:I604"/>
    <mergeCell ref="C604:E604"/>
    <mergeCell ref="H582:I582"/>
    <mergeCell ref="J582:K582"/>
    <mergeCell ref="J583:K584"/>
    <mergeCell ref="J601:K601"/>
    <mergeCell ref="A583:B583"/>
    <mergeCell ref="C583:D584"/>
    <mergeCell ref="E583:E584"/>
    <mergeCell ref="F583:F584"/>
    <mergeCell ref="G583:G584"/>
    <mergeCell ref="H583:I584"/>
    <mergeCell ref="A584:B584"/>
    <mergeCell ref="A578:K578"/>
    <mergeCell ref="C579:K579"/>
    <mergeCell ref="A580:A582"/>
    <mergeCell ref="B580:B582"/>
    <mergeCell ref="C580:K580"/>
    <mergeCell ref="C581:D582"/>
    <mergeCell ref="E581:E582"/>
    <mergeCell ref="F581:F582"/>
    <mergeCell ref="G581:G582"/>
    <mergeCell ref="H581:K581"/>
    <mergeCell ref="J575:K575"/>
    <mergeCell ref="A576:B576"/>
    <mergeCell ref="C576:D577"/>
    <mergeCell ref="E576:E577"/>
    <mergeCell ref="F576:F577"/>
    <mergeCell ref="G576:G577"/>
    <mergeCell ref="H576:I577"/>
    <mergeCell ref="J576:K577"/>
    <mergeCell ref="A577:B577"/>
    <mergeCell ref="C572:K572"/>
    <mergeCell ref="A573:A575"/>
    <mergeCell ref="B573:B575"/>
    <mergeCell ref="C573:K573"/>
    <mergeCell ref="C574:D575"/>
    <mergeCell ref="E574:E575"/>
    <mergeCell ref="F574:F575"/>
    <mergeCell ref="G574:G575"/>
    <mergeCell ref="H574:K574"/>
    <mergeCell ref="H575:I575"/>
    <mergeCell ref="A540:A542"/>
    <mergeCell ref="A436:A438"/>
    <mergeCell ref="A332:A334"/>
    <mergeCell ref="A228:A230"/>
    <mergeCell ref="A124:A126"/>
    <mergeCell ref="A571:K571"/>
    <mergeCell ref="B436:C438"/>
    <mergeCell ref="D436:I436"/>
    <mergeCell ref="D437:I437"/>
    <mergeCell ref="D438:E438"/>
    <mergeCell ref="B439:C439"/>
    <mergeCell ref="B332:C334"/>
    <mergeCell ref="D332:I332"/>
    <mergeCell ref="D333:I333"/>
    <mergeCell ref="D334:E334"/>
    <mergeCell ref="F334:G334"/>
    <mergeCell ref="H334:I334"/>
    <mergeCell ref="B335:C335"/>
    <mergeCell ref="H99:K99"/>
    <mergeCell ref="H101:K101"/>
    <mergeCell ref="H102:K102"/>
    <mergeCell ref="H103:K103"/>
    <mergeCell ref="F438:G438"/>
    <mergeCell ref="H438:I438"/>
    <mergeCell ref="J113:K113"/>
    <mergeCell ref="H107:K107"/>
    <mergeCell ref="H108:K108"/>
    <mergeCell ref="H120:I120"/>
    <mergeCell ref="H93:K93"/>
    <mergeCell ref="H94:K94"/>
    <mergeCell ref="H95:K95"/>
    <mergeCell ref="H96:K96"/>
    <mergeCell ref="H97:K97"/>
    <mergeCell ref="H98:K98"/>
    <mergeCell ref="H87:K87"/>
    <mergeCell ref="H88:K88"/>
    <mergeCell ref="H89:K89"/>
    <mergeCell ref="H90:K90"/>
    <mergeCell ref="H91:K91"/>
    <mergeCell ref="H92:K92"/>
    <mergeCell ref="H81:K81"/>
    <mergeCell ref="H82:K82"/>
    <mergeCell ref="H83:K83"/>
    <mergeCell ref="H84:K84"/>
    <mergeCell ref="H85:K85"/>
    <mergeCell ref="H86:K86"/>
    <mergeCell ref="H75:K75"/>
    <mergeCell ref="H76:K76"/>
    <mergeCell ref="H77:K77"/>
    <mergeCell ref="H78:K78"/>
    <mergeCell ref="H79:K79"/>
    <mergeCell ref="H80:K80"/>
    <mergeCell ref="H69:K69"/>
    <mergeCell ref="H70:K70"/>
    <mergeCell ref="H71:K71"/>
    <mergeCell ref="H72:K72"/>
    <mergeCell ref="H73:K73"/>
    <mergeCell ref="H74:K74"/>
    <mergeCell ref="H28:K28"/>
    <mergeCell ref="H29:K29"/>
    <mergeCell ref="H30:K30"/>
    <mergeCell ref="H34:K34"/>
    <mergeCell ref="H35:K35"/>
    <mergeCell ref="H36:K36"/>
    <mergeCell ref="H37:K37"/>
    <mergeCell ref="H22:K22"/>
    <mergeCell ref="H23:K23"/>
    <mergeCell ref="H24:K24"/>
    <mergeCell ref="H25:K25"/>
    <mergeCell ref="H26:K26"/>
    <mergeCell ref="H27:K27"/>
    <mergeCell ref="H15:K15"/>
    <mergeCell ref="H16:K16"/>
    <mergeCell ref="H17:K17"/>
    <mergeCell ref="H19:K19"/>
    <mergeCell ref="H20:K20"/>
    <mergeCell ref="H21:K21"/>
    <mergeCell ref="C566:K566"/>
    <mergeCell ref="C567:D568"/>
    <mergeCell ref="E567:E568"/>
    <mergeCell ref="G113:H113"/>
    <mergeCell ref="H9:K9"/>
    <mergeCell ref="H10:K10"/>
    <mergeCell ref="H11:K11"/>
    <mergeCell ref="H12:K12"/>
    <mergeCell ref="H13:K13"/>
    <mergeCell ref="H14:K14"/>
    <mergeCell ref="J569:K570"/>
    <mergeCell ref="D124:I124"/>
    <mergeCell ref="D125:I125"/>
    <mergeCell ref="G569:G570"/>
    <mergeCell ref="A566:A568"/>
    <mergeCell ref="B540:C542"/>
    <mergeCell ref="D540:I540"/>
    <mergeCell ref="D541:I541"/>
    <mergeCell ref="A570:B570"/>
    <mergeCell ref="A562:E562"/>
    <mergeCell ref="A569:B569"/>
    <mergeCell ref="C569:D570"/>
    <mergeCell ref="E569:E570"/>
    <mergeCell ref="F569:F570"/>
    <mergeCell ref="E114:F115"/>
    <mergeCell ref="H569:I570"/>
    <mergeCell ref="A549:I549"/>
    <mergeCell ref="F558:K558"/>
    <mergeCell ref="C553:K553"/>
    <mergeCell ref="B566:B568"/>
    <mergeCell ref="G117:K117"/>
    <mergeCell ref="H118:K118"/>
    <mergeCell ref="H119:K119"/>
    <mergeCell ref="F230:G230"/>
    <mergeCell ref="D228:I228"/>
    <mergeCell ref="A117:F117"/>
    <mergeCell ref="H230:I230"/>
    <mergeCell ref="B231:C231"/>
    <mergeCell ref="B228:C230"/>
    <mergeCell ref="B127:C127"/>
    <mergeCell ref="D230:E230"/>
    <mergeCell ref="G114:H115"/>
    <mergeCell ref="A114:B114"/>
    <mergeCell ref="D229:I229"/>
    <mergeCell ref="D126:E126"/>
    <mergeCell ref="F126:G126"/>
    <mergeCell ref="B124:C126"/>
    <mergeCell ref="A112:K112"/>
    <mergeCell ref="A120:F122"/>
    <mergeCell ref="F559:H559"/>
    <mergeCell ref="H126:I126"/>
    <mergeCell ref="A123:K123"/>
    <mergeCell ref="I114:I115"/>
    <mergeCell ref="J114:K115"/>
    <mergeCell ref="J120:K120"/>
    <mergeCell ref="A558:E558"/>
    <mergeCell ref="A118:F119"/>
    <mergeCell ref="A3:K3"/>
    <mergeCell ref="F7:G7"/>
    <mergeCell ref="H7:I8"/>
    <mergeCell ref="A115:B115"/>
    <mergeCell ref="C113:D113"/>
    <mergeCell ref="E113:F113"/>
    <mergeCell ref="A6:K6"/>
    <mergeCell ref="A7:A8"/>
    <mergeCell ref="F110:K110"/>
    <mergeCell ref="C114:D115"/>
    <mergeCell ref="C7:C8"/>
    <mergeCell ref="A111:K111"/>
    <mergeCell ref="J7:K8"/>
    <mergeCell ref="A109:K109"/>
    <mergeCell ref="A110:E110"/>
    <mergeCell ref="D7:E7"/>
    <mergeCell ref="H18:K18"/>
    <mergeCell ref="H31:K31"/>
    <mergeCell ref="H32:K32"/>
    <mergeCell ref="H33:K33"/>
    <mergeCell ref="A557:K557"/>
    <mergeCell ref="A553:A554"/>
    <mergeCell ref="A551:K551"/>
    <mergeCell ref="D550:K550"/>
    <mergeCell ref="A550:C550"/>
    <mergeCell ref="A618:B618"/>
    <mergeCell ref="A607:K607"/>
    <mergeCell ref="A615:K615"/>
    <mergeCell ref="A616:B616"/>
    <mergeCell ref="A556:C556"/>
    <mergeCell ref="D556:K556"/>
    <mergeCell ref="A610:K610"/>
    <mergeCell ref="F601:G601"/>
    <mergeCell ref="H601:I601"/>
    <mergeCell ref="F567:F568"/>
    <mergeCell ref="E626:G626"/>
    <mergeCell ref="A608:C609"/>
    <mergeCell ref="H626:K626"/>
    <mergeCell ref="A617:K617"/>
    <mergeCell ref="A619:K619"/>
    <mergeCell ref="A613:K613"/>
    <mergeCell ref="A614:K614"/>
    <mergeCell ref="D608:K609"/>
    <mergeCell ref="A622:B622"/>
    <mergeCell ref="C622:K622"/>
    <mergeCell ref="A611:K611"/>
    <mergeCell ref="C616:K616"/>
    <mergeCell ref="A621:K621"/>
    <mergeCell ref="C618:K618"/>
    <mergeCell ref="A620:B620"/>
    <mergeCell ref="B628:D628"/>
    <mergeCell ref="E628:K628"/>
    <mergeCell ref="A623:K623"/>
    <mergeCell ref="A624:K624"/>
    <mergeCell ref="A625:D625"/>
    <mergeCell ref="E625:G625"/>
    <mergeCell ref="H625:K625"/>
    <mergeCell ref="A626:D626"/>
    <mergeCell ref="A561:E561"/>
    <mergeCell ref="F563:K563"/>
    <mergeCell ref="A564:K564"/>
    <mergeCell ref="A563:E563"/>
    <mergeCell ref="A612:K612"/>
    <mergeCell ref="J589:K589"/>
    <mergeCell ref="C606:E606"/>
    <mergeCell ref="F606:G606"/>
    <mergeCell ref="C601:E601"/>
    <mergeCell ref="J568:K568"/>
    <mergeCell ref="C620:K620"/>
    <mergeCell ref="A2:K2"/>
    <mergeCell ref="A4:K4"/>
    <mergeCell ref="A552:K552"/>
    <mergeCell ref="B553:B554"/>
    <mergeCell ref="A559:E560"/>
    <mergeCell ref="I560:K560"/>
    <mergeCell ref="A113:B113"/>
    <mergeCell ref="I559:K559"/>
    <mergeCell ref="F560:H560"/>
    <mergeCell ref="B7:B8"/>
    <mergeCell ref="A587:A589"/>
    <mergeCell ref="B587:B589"/>
    <mergeCell ref="C587:K587"/>
    <mergeCell ref="C588:D589"/>
    <mergeCell ref="E588:E589"/>
    <mergeCell ref="F588:F589"/>
    <mergeCell ref="G588:G589"/>
    <mergeCell ref="H588:K588"/>
    <mergeCell ref="H589:I589"/>
    <mergeCell ref="C605:E605"/>
    <mergeCell ref="F605:G605"/>
    <mergeCell ref="C603:E603"/>
    <mergeCell ref="F603:G603"/>
    <mergeCell ref="A599:K599"/>
    <mergeCell ref="J597:K598"/>
    <mergeCell ref="G597:G598"/>
    <mergeCell ref="H605:I605"/>
    <mergeCell ref="A600:K600"/>
    <mergeCell ref="H597:I598"/>
    <mergeCell ref="E590:E591"/>
    <mergeCell ref="F590:F591"/>
    <mergeCell ref="F602:G602"/>
    <mergeCell ref="A591:B591"/>
    <mergeCell ref="G590:G591"/>
    <mergeCell ref="A594:A596"/>
    <mergeCell ref="B594:B596"/>
    <mergeCell ref="G595:G596"/>
    <mergeCell ref="C602:E602"/>
    <mergeCell ref="A598:B598"/>
    <mergeCell ref="J590:K591"/>
    <mergeCell ref="F562:K562"/>
    <mergeCell ref="C594:K594"/>
    <mergeCell ref="C595:D596"/>
    <mergeCell ref="E595:E596"/>
    <mergeCell ref="F595:F596"/>
    <mergeCell ref="G567:G568"/>
    <mergeCell ref="C565:K565"/>
    <mergeCell ref="H567:K567"/>
    <mergeCell ref="H568:I568"/>
    <mergeCell ref="F561:K561"/>
    <mergeCell ref="A585:K585"/>
    <mergeCell ref="C586:K586"/>
    <mergeCell ref="D542:E542"/>
    <mergeCell ref="F542:G542"/>
    <mergeCell ref="H542:I542"/>
    <mergeCell ref="H38:K38"/>
    <mergeCell ref="H39:K39"/>
    <mergeCell ref="H40:K40"/>
    <mergeCell ref="H41:K41"/>
    <mergeCell ref="H42:K42"/>
    <mergeCell ref="H43:K43"/>
    <mergeCell ref="H44:K44"/>
    <mergeCell ref="H45:K45"/>
    <mergeCell ref="H46:K46"/>
    <mergeCell ref="H47:K47"/>
    <mergeCell ref="H48:K48"/>
    <mergeCell ref="H49:K49"/>
    <mergeCell ref="H50:K50"/>
    <mergeCell ref="H51:K51"/>
    <mergeCell ref="H52:K52"/>
    <mergeCell ref="H53:K53"/>
    <mergeCell ref="H54:K54"/>
    <mergeCell ref="H55:K55"/>
    <mergeCell ref="H56:K56"/>
    <mergeCell ref="H57:K57"/>
    <mergeCell ref="B543:C543"/>
    <mergeCell ref="H58:K58"/>
    <mergeCell ref="H59:K59"/>
    <mergeCell ref="H60:K60"/>
    <mergeCell ref="H61:K61"/>
    <mergeCell ref="H66:K66"/>
    <mergeCell ref="H104:K104"/>
    <mergeCell ref="H105:K105"/>
    <mergeCell ref="H106:K106"/>
    <mergeCell ref="A116:K116"/>
    <mergeCell ref="A597:B597"/>
    <mergeCell ref="A592:K592"/>
    <mergeCell ref="C593:K593"/>
    <mergeCell ref="H596:I596"/>
    <mergeCell ref="J596:K596"/>
    <mergeCell ref="C597:D598"/>
    <mergeCell ref="E597:E598"/>
    <mergeCell ref="F597:F598"/>
    <mergeCell ref="J605:K605"/>
    <mergeCell ref="J602:K602"/>
    <mergeCell ref="H602:I602"/>
    <mergeCell ref="H606:I606"/>
    <mergeCell ref="J606:K606"/>
    <mergeCell ref="H603:I603"/>
    <mergeCell ref="J603:K603"/>
    <mergeCell ref="J604:K604"/>
  </mergeCells>
  <hyperlinks>
    <hyperlink ref="H626" r:id="rId1" display="agarak-hosp@mail.ru"/>
    <hyperlink ref="F602" r:id="rId2" display="natalipharm@bk.ru"/>
    <hyperlink ref="F606" r:id="rId3" display="shogakat.bagdasaryan@mail.ru"/>
    <hyperlink ref="F603" r:id="rId4" display="arpharm.erevan@yandex.ru"/>
    <hyperlink ref="F605" r:id="rId5" display="mda.trade@yandex.ru"/>
    <hyperlink ref="F604" r:id="rId6" display="vagapharm@web.am"/>
  </hyperlink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1"/>
  <sheetViews>
    <sheetView zoomScalePageLayoutView="0" workbookViewId="0" topLeftCell="A1">
      <selection activeCell="H13" sqref="H13"/>
    </sheetView>
  </sheetViews>
  <sheetFormatPr defaultColWidth="9.00390625" defaultRowHeight="12.75"/>
  <sheetData>
    <row r="2" ht="13.5">
      <c r="A2" s="19"/>
    </row>
    <row r="3" ht="13.5">
      <c r="A3" s="19"/>
    </row>
    <row r="4" ht="13.5">
      <c r="A4" s="19"/>
    </row>
    <row r="5" ht="13.5">
      <c r="A5" s="19"/>
    </row>
    <row r="6" ht="13.5">
      <c r="A6" s="19"/>
    </row>
    <row r="7" ht="13.5">
      <c r="A7" s="19"/>
    </row>
    <row r="8" ht="13.5">
      <c r="A8" s="19"/>
    </row>
    <row r="9" ht="13.5">
      <c r="A9" s="19"/>
    </row>
    <row r="10" ht="13.5">
      <c r="A10" s="19"/>
    </row>
    <row r="11" ht="13.5">
      <c r="A11" s="19"/>
    </row>
    <row r="12" ht="13.5">
      <c r="A12" s="19"/>
    </row>
    <row r="13" ht="13.5">
      <c r="A13" s="19"/>
    </row>
    <row r="14" ht="13.5">
      <c r="A14" s="19"/>
    </row>
    <row r="15" ht="13.5">
      <c r="A15" s="19"/>
    </row>
    <row r="16" ht="13.5">
      <c r="A16" s="19"/>
    </row>
    <row r="17" ht="13.5">
      <c r="A17" s="19"/>
    </row>
    <row r="18" ht="13.5">
      <c r="A18" s="19"/>
    </row>
    <row r="19" ht="13.5">
      <c r="A19" s="19"/>
    </row>
    <row r="20" ht="13.5">
      <c r="A20" s="19"/>
    </row>
    <row r="21" ht="13.5">
      <c r="A21" s="19"/>
    </row>
    <row r="22" ht="13.5">
      <c r="A22" s="19"/>
    </row>
    <row r="23" ht="13.5">
      <c r="A23" s="19"/>
    </row>
    <row r="24" ht="13.5">
      <c r="A24" s="19"/>
    </row>
    <row r="25" ht="13.5">
      <c r="A25" s="19"/>
    </row>
    <row r="26" ht="13.5">
      <c r="A26" s="19"/>
    </row>
    <row r="27" ht="13.5">
      <c r="A27" s="19"/>
    </row>
    <row r="28" ht="13.5">
      <c r="A28" s="19"/>
    </row>
    <row r="29" ht="13.5">
      <c r="A29" s="19"/>
    </row>
    <row r="30" ht="13.5">
      <c r="A30" s="19"/>
    </row>
    <row r="31" ht="13.5">
      <c r="A31" s="19"/>
    </row>
    <row r="32" ht="13.5">
      <c r="A32" s="19"/>
    </row>
    <row r="33" ht="13.5">
      <c r="A33" s="19"/>
    </row>
    <row r="34" ht="13.5">
      <c r="A34" s="19"/>
    </row>
    <row r="35" ht="13.5">
      <c r="A35" s="19"/>
    </row>
    <row r="36" ht="13.5">
      <c r="A36" s="19"/>
    </row>
    <row r="37" ht="13.5">
      <c r="A37" s="19"/>
    </row>
    <row r="38" ht="13.5">
      <c r="A38" s="19"/>
    </row>
    <row r="39" ht="13.5">
      <c r="A39" s="19"/>
    </row>
    <row r="40" ht="13.5">
      <c r="A40" s="19"/>
    </row>
    <row r="41" ht="13.5">
      <c r="A41" s="19"/>
    </row>
    <row r="42" ht="13.5">
      <c r="A42" s="19"/>
    </row>
    <row r="43" ht="13.5">
      <c r="A43" s="19"/>
    </row>
    <row r="44" ht="13.5">
      <c r="A44" s="19"/>
    </row>
    <row r="45" ht="13.5">
      <c r="A45" s="19"/>
    </row>
    <row r="46" ht="13.5">
      <c r="A46" s="19"/>
    </row>
    <row r="47" ht="13.5">
      <c r="A47" s="19"/>
    </row>
    <row r="48" ht="13.5">
      <c r="A48" s="19"/>
    </row>
    <row r="49" ht="13.5">
      <c r="A49" s="19"/>
    </row>
    <row r="50" ht="13.5">
      <c r="A50" s="19"/>
    </row>
    <row r="51" ht="13.5">
      <c r="A51" s="19"/>
    </row>
    <row r="52" ht="13.5">
      <c r="A52" s="19"/>
    </row>
    <row r="53" ht="13.5">
      <c r="A53" s="19"/>
    </row>
    <row r="54" ht="13.5">
      <c r="A54" s="19"/>
    </row>
    <row r="55" ht="13.5">
      <c r="A55" s="19"/>
    </row>
    <row r="56" ht="13.5">
      <c r="A56" s="19"/>
    </row>
    <row r="57" ht="13.5">
      <c r="A57" s="19"/>
    </row>
    <row r="58" ht="13.5">
      <c r="A58" s="19"/>
    </row>
    <row r="59" ht="13.5">
      <c r="A59" s="19"/>
    </row>
    <row r="60" ht="13.5">
      <c r="A60" s="19"/>
    </row>
    <row r="61" ht="13.5">
      <c r="A61" s="19"/>
    </row>
    <row r="62" ht="13.5">
      <c r="A62" s="19"/>
    </row>
    <row r="63" ht="13.5">
      <c r="A63" s="19"/>
    </row>
    <row r="64" ht="13.5">
      <c r="A64" s="19"/>
    </row>
    <row r="65" ht="13.5">
      <c r="A65" s="19"/>
    </row>
    <row r="66" ht="13.5">
      <c r="A66" s="19"/>
    </row>
    <row r="67" ht="13.5">
      <c r="A67" s="19"/>
    </row>
    <row r="68" ht="13.5">
      <c r="A68" s="19"/>
    </row>
    <row r="69" ht="13.5">
      <c r="A69" s="19"/>
    </row>
    <row r="70" ht="13.5">
      <c r="A70" s="19"/>
    </row>
    <row r="71" ht="13.5">
      <c r="A71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2018-10-08T07:35:17Z</cp:lastPrinted>
  <dcterms:created xsi:type="dcterms:W3CDTF">2013-02-07T08:21:52Z</dcterms:created>
  <dcterms:modified xsi:type="dcterms:W3CDTF">2021-01-18T12:21:48Z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